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发放" sheetId="2" r:id="rId1"/>
  </sheets>
  <definedNames>
    <definedName name="_xlnm._FilterDatabase" localSheetId="0" hidden="1">发放!$A$3:$I$143</definedName>
  </definedNames>
  <calcPr calcId="144525"/>
</workbook>
</file>

<file path=xl/sharedStrings.xml><?xml version="1.0" encoding="utf-8"?>
<sst xmlns="http://schemas.openxmlformats.org/spreadsheetml/2006/main" count="379" uniqueCount="125">
  <si>
    <t>青铜峡市红十字会疫情防控第四批接收捐赠物资发放表</t>
  </si>
  <si>
    <t>时间：2022年11月11日</t>
  </si>
  <si>
    <t>序号</t>
  </si>
  <si>
    <t>捐赠单位</t>
  </si>
  <si>
    <t>接收单位</t>
  </si>
  <si>
    <t>物资名称</t>
  </si>
  <si>
    <t>单位</t>
  </si>
  <si>
    <t>数量</t>
  </si>
  <si>
    <t>单价（元/箱）</t>
  </si>
  <si>
    <t>价格合计（元）</t>
  </si>
  <si>
    <t>备注</t>
  </si>
  <si>
    <t>宁夏苏锡铜业科技有限公司</t>
  </si>
  <si>
    <t>光明小区</t>
  </si>
  <si>
    <t>酸奶</t>
  </si>
  <si>
    <t>件</t>
  </si>
  <si>
    <t>定向捐赠</t>
  </si>
  <si>
    <t>纯奶</t>
  </si>
  <si>
    <t>暖手宝</t>
  </si>
  <si>
    <t>个</t>
  </si>
  <si>
    <t>方便面</t>
  </si>
  <si>
    <t>暖风机</t>
  </si>
  <si>
    <t>工信局</t>
  </si>
  <si>
    <t>工业园区管委会</t>
  </si>
  <si>
    <t>科技局</t>
  </si>
  <si>
    <t>金典牛奶</t>
  </si>
  <si>
    <t>电热毯</t>
  </si>
  <si>
    <t>陈袁滩卡点</t>
  </si>
  <si>
    <t>青铜峡市晶砂实业有限公司</t>
  </si>
  <si>
    <t>大坝镇政府</t>
  </si>
  <si>
    <t>桶</t>
  </si>
  <si>
    <t>刀削面</t>
  </si>
  <si>
    <t>麦香牛奶</t>
  </si>
  <si>
    <t>浓缩奶</t>
  </si>
  <si>
    <t>火腿肠</t>
  </si>
  <si>
    <t>捆</t>
  </si>
  <si>
    <t>宁夏长鑫防腐工程有限公司</t>
  </si>
  <si>
    <t>百岁山矿泉水</t>
  </si>
  <si>
    <t>宁夏法福来食品股份有限公司</t>
  </si>
  <si>
    <t>各基层卫生院</t>
  </si>
  <si>
    <t>面粉（特一粉）</t>
  </si>
  <si>
    <t>袋</t>
  </si>
  <si>
    <t>宁夏江洋汇聚农牧开发有限公司</t>
  </si>
  <si>
    <t>环卫公司</t>
  </si>
  <si>
    <t>菠菜</t>
  </si>
  <si>
    <t>斤</t>
  </si>
  <si>
    <t>甘蓝</t>
  </si>
  <si>
    <t>至善养老院</t>
  </si>
  <si>
    <t>东街社区</t>
  </si>
  <si>
    <t>日间照料中心</t>
  </si>
  <si>
    <t>卫健局</t>
  </si>
  <si>
    <t>职业中学</t>
  </si>
  <si>
    <t>农业农村局</t>
  </si>
  <si>
    <t>鲜食玉米</t>
  </si>
  <si>
    <t>怡园社区</t>
  </si>
  <si>
    <t>唐源社区</t>
  </si>
  <si>
    <t>青铜峡市祥云皮草有限责任公司</t>
  </si>
  <si>
    <t>自然资源局</t>
  </si>
  <si>
    <t>牛肉</t>
  </si>
  <si>
    <t>应急管理局</t>
  </si>
  <si>
    <t>机关事务服务中心</t>
  </si>
  <si>
    <t>峡口镇</t>
  </si>
  <si>
    <t>禾牧欣</t>
  </si>
  <si>
    <t>民政局</t>
  </si>
  <si>
    <t>交警大队</t>
  </si>
  <si>
    <t>人大</t>
  </si>
  <si>
    <t>羊肉</t>
  </si>
  <si>
    <t>政协</t>
  </si>
  <si>
    <t>武装部</t>
  </si>
  <si>
    <t>公安局</t>
  </si>
  <si>
    <t>市医院</t>
  </si>
  <si>
    <t>宁夏青龙管业集团股份有限公司</t>
  </si>
  <si>
    <t>网信办</t>
  </si>
  <si>
    <t>夏进瓶装牛奶</t>
  </si>
  <si>
    <t>纪委</t>
  </si>
  <si>
    <t>政府办</t>
  </si>
  <si>
    <t>宣传部</t>
  </si>
  <si>
    <t xml:space="preserve">青铜峡市富安隆建材有限公司
</t>
  </si>
  <si>
    <t>融媒体</t>
  </si>
  <si>
    <t>政研室</t>
  </si>
  <si>
    <t>连湖社区</t>
  </si>
  <si>
    <t>市委办</t>
  </si>
  <si>
    <t>八宝粥</t>
  </si>
  <si>
    <t>王老吉</t>
  </si>
  <si>
    <t>舒化奶</t>
  </si>
  <si>
    <t>悠质酸奶</t>
  </si>
  <si>
    <t>宁夏禾牧欣农牧科技有限公司</t>
  </si>
  <si>
    <t>可可美公司</t>
  </si>
  <si>
    <t>东吴农化</t>
  </si>
  <si>
    <t>和兴碳基</t>
  </si>
  <si>
    <t>京成天宝</t>
  </si>
  <si>
    <t>海盛实业</t>
  </si>
  <si>
    <t>西夏天杰</t>
  </si>
  <si>
    <t>鼎辉</t>
  </si>
  <si>
    <t>鋆鼎机械</t>
  </si>
  <si>
    <t>高速南入口、高速西入口</t>
  </si>
  <si>
    <t>清味园</t>
  </si>
  <si>
    <t>静静私房菜</t>
  </si>
  <si>
    <t>英伦庄园</t>
  </si>
  <si>
    <t>宁夏瑞资联实业有限公司、宁夏盛泰龙建筑有限公司、宁夏龙飞易达建筑工程有限公司、青铜峡市开元建筑工程有限公司、青铜峡市开元建筑工程有限公司、宁夏锐翔建设集团有限公司、宁夏和颐建设工程有限公司、宁夏中金伟业建设工程有限公司、宁夏瑞德建设工程有限公司、宁夏诚建建设工程有限公司、宁夏顺恒建设工程有限公司、宁夏拓宏创信建设工程有限公司</t>
  </si>
  <si>
    <t>环保局</t>
  </si>
  <si>
    <t>医疗废物转运箱
医疗废物垃圾袋</t>
  </si>
  <si>
    <t>医疗废物转运箱2075个
医疗废物垃圾袋146300个</t>
  </si>
  <si>
    <t>甘肃大禹节水集团水利水电工程有限责任公司</t>
  </si>
  <si>
    <t>酒精喷雾</t>
  </si>
  <si>
    <t>瓶</t>
  </si>
  <si>
    <t>N95防护口罩</t>
  </si>
  <si>
    <t>只</t>
  </si>
  <si>
    <t>汉源社区</t>
  </si>
  <si>
    <t>防护服</t>
  </si>
  <si>
    <t>套</t>
  </si>
  <si>
    <t>一次性医用口罩</t>
  </si>
  <si>
    <t>小坝镇卫生院</t>
  </si>
  <si>
    <t>防护面屏</t>
  </si>
  <si>
    <t>叶盛卫生院</t>
  </si>
  <si>
    <t>连湖卫生院</t>
  </si>
  <si>
    <t>裕民街道社区卫生院</t>
  </si>
  <si>
    <t>北苑卫生服务站</t>
  </si>
  <si>
    <t>合  计</t>
  </si>
  <si>
    <t>青铜峡红十字会疫情防控第四批接收捐赠资金分配及发放公示表</t>
  </si>
  <si>
    <t>捐赠单位名称或捐赠个人姓名</t>
  </si>
  <si>
    <t>捐赠资金（元）</t>
  </si>
  <si>
    <t>分配及发放情况</t>
  </si>
  <si>
    <t>各部门干部捐款</t>
  </si>
  <si>
    <t>用于购买疫情期间滞销蔬菜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</si>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</sst>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方正黑体_GBK"/>
      <charset val="134"/>
    </font>
    <font>
      <sz val="16"/>
      <color theme="1"/>
      <name val="方正仿宋_GBK"/>
      <charset val="134"/>
    </font>
    <font>
      <b/>
      <sz val="1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000000"/>
      <color rgb="0097C890"/>
      <color rgb="00EE7228"/>
      <color rgb="00E1A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5"/>
  <sheetViews>
    <sheetView tabSelected="1" view="pageBreakPreview" zoomScaleNormal="115" workbookViewId="0">
      <pane ySplit="3" topLeftCell="A51" activePane="bottomLeft" state="frozen"/>
      <selection/>
      <selection pane="bottomLeft" activeCell="C52" sqref="C52"/>
    </sheetView>
  </sheetViews>
  <sheetFormatPr defaultColWidth="9" defaultRowHeight="14.4"/>
  <cols>
    <col min="1" max="1" width="5.25" style="3" customWidth="1"/>
    <col min="2" max="2" width="38.6296296296296" style="4" customWidth="1"/>
    <col min="3" max="3" width="24.75" style="3" customWidth="1"/>
    <col min="4" max="4" width="20.3796296296296" style="3" customWidth="1"/>
    <col min="5" max="5" width="10.1296296296296" style="3" customWidth="1"/>
    <col min="6" max="6" width="12" style="3" customWidth="1"/>
    <col min="7" max="7" width="16.6111111111111" style="3" customWidth="1"/>
    <col min="8" max="8" width="18.212962962963" style="3" customWidth="1"/>
    <col min="9" max="9" width="12.3796296296296" style="3" customWidth="1"/>
  </cols>
  <sheetData>
    <row r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7"/>
      <c r="C2" s="7"/>
      <c r="D2" s="7"/>
      <c r="E2" s="7"/>
      <c r="F2" s="7"/>
      <c r="G2" s="7"/>
      <c r="H2" s="7"/>
      <c r="I2" s="11"/>
    </row>
    <row r="3" ht="67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31" customHeight="1" spans="1:9">
      <c r="A4" s="9">
        <v>1</v>
      </c>
      <c r="B4" s="10" t="s">
        <v>11</v>
      </c>
      <c r="C4" s="9" t="s">
        <v>12</v>
      </c>
      <c r="D4" s="9" t="s">
        <v>13</v>
      </c>
      <c r="E4" s="9" t="s">
        <v>14</v>
      </c>
      <c r="F4" s="9">
        <v>8</v>
      </c>
      <c r="G4" s="9">
        <v>20</v>
      </c>
      <c r="H4" s="9">
        <f t="shared" ref="H4:H33" si="0">G4*F4</f>
        <v>160</v>
      </c>
      <c r="I4" s="9" t="s">
        <v>15</v>
      </c>
    </row>
    <row r="5" s="1" customFormat="1" ht="31" customHeight="1" spans="1:9">
      <c r="A5" s="9"/>
      <c r="B5" s="10"/>
      <c r="C5" s="9"/>
      <c r="D5" s="9" t="s">
        <v>16</v>
      </c>
      <c r="E5" s="9" t="s">
        <v>14</v>
      </c>
      <c r="F5" s="9">
        <v>8</v>
      </c>
      <c r="G5" s="9">
        <v>26</v>
      </c>
      <c r="H5" s="9">
        <f t="shared" si="0"/>
        <v>208</v>
      </c>
      <c r="I5" s="9"/>
    </row>
    <row r="6" s="1" customFormat="1" ht="31" customHeight="1" spans="1:9">
      <c r="A6" s="9"/>
      <c r="B6" s="10"/>
      <c r="C6" s="9"/>
      <c r="D6" s="9" t="s">
        <v>17</v>
      </c>
      <c r="E6" s="9" t="s">
        <v>18</v>
      </c>
      <c r="F6" s="9">
        <v>8</v>
      </c>
      <c r="G6" s="9">
        <v>38</v>
      </c>
      <c r="H6" s="9">
        <f t="shared" si="0"/>
        <v>304</v>
      </c>
      <c r="I6" s="9"/>
    </row>
    <row r="7" s="1" customFormat="1" ht="31" customHeight="1" spans="1:9">
      <c r="A7" s="9"/>
      <c r="B7" s="10"/>
      <c r="C7" s="9"/>
      <c r="D7" s="9" t="s">
        <v>19</v>
      </c>
      <c r="E7" s="9" t="s">
        <v>14</v>
      </c>
      <c r="F7" s="9">
        <v>8</v>
      </c>
      <c r="G7" s="9">
        <v>68</v>
      </c>
      <c r="H7" s="9">
        <f t="shared" si="0"/>
        <v>544</v>
      </c>
      <c r="I7" s="9"/>
    </row>
    <row r="8" s="1" customFormat="1" ht="31" customHeight="1" spans="1:9">
      <c r="A8" s="9"/>
      <c r="B8" s="10"/>
      <c r="C8" s="9"/>
      <c r="D8" s="9" t="s">
        <v>20</v>
      </c>
      <c r="E8" s="9" t="s">
        <v>18</v>
      </c>
      <c r="F8" s="9">
        <v>8</v>
      </c>
      <c r="G8" s="9">
        <v>162</v>
      </c>
      <c r="H8" s="9">
        <f t="shared" si="0"/>
        <v>1296</v>
      </c>
      <c r="I8" s="9"/>
    </row>
    <row r="9" s="1" customFormat="1" ht="31" customHeight="1" spans="1:9">
      <c r="A9" s="9"/>
      <c r="B9" s="10"/>
      <c r="C9" s="9" t="s">
        <v>21</v>
      </c>
      <c r="D9" s="9" t="s">
        <v>13</v>
      </c>
      <c r="E9" s="9" t="s">
        <v>14</v>
      </c>
      <c r="F9" s="9">
        <v>10</v>
      </c>
      <c r="G9" s="9">
        <v>20</v>
      </c>
      <c r="H9" s="9">
        <f t="shared" si="0"/>
        <v>200</v>
      </c>
      <c r="I9" s="9" t="s">
        <v>15</v>
      </c>
    </row>
    <row r="10" s="1" customFormat="1" ht="31" customHeight="1" spans="1:9">
      <c r="A10" s="9"/>
      <c r="B10" s="10"/>
      <c r="C10" s="9"/>
      <c r="D10" s="9" t="s">
        <v>16</v>
      </c>
      <c r="E10" s="9" t="s">
        <v>14</v>
      </c>
      <c r="F10" s="9">
        <v>10</v>
      </c>
      <c r="G10" s="9">
        <v>26</v>
      </c>
      <c r="H10" s="9">
        <f t="shared" si="0"/>
        <v>260</v>
      </c>
      <c r="I10" s="9"/>
    </row>
    <row r="11" s="1" customFormat="1" ht="31" customHeight="1" spans="1:9">
      <c r="A11" s="9"/>
      <c r="B11" s="10"/>
      <c r="C11" s="9"/>
      <c r="D11" s="9" t="s">
        <v>17</v>
      </c>
      <c r="E11" s="9" t="s">
        <v>18</v>
      </c>
      <c r="F11" s="9">
        <v>10</v>
      </c>
      <c r="G11" s="9">
        <v>38</v>
      </c>
      <c r="H11" s="9">
        <f t="shared" si="0"/>
        <v>380</v>
      </c>
      <c r="I11" s="9"/>
    </row>
    <row r="12" s="1" customFormat="1" ht="31" customHeight="1" spans="1:9">
      <c r="A12" s="9"/>
      <c r="B12" s="10"/>
      <c r="C12" s="9"/>
      <c r="D12" s="9" t="s">
        <v>19</v>
      </c>
      <c r="E12" s="9" t="s">
        <v>14</v>
      </c>
      <c r="F12" s="9">
        <v>10</v>
      </c>
      <c r="G12" s="9">
        <v>68</v>
      </c>
      <c r="H12" s="9">
        <f t="shared" si="0"/>
        <v>680</v>
      </c>
      <c r="I12" s="9"/>
    </row>
    <row r="13" s="1" customFormat="1" ht="31" customHeight="1" spans="1:9">
      <c r="A13" s="9"/>
      <c r="B13" s="10"/>
      <c r="C13" s="9"/>
      <c r="D13" s="9" t="s">
        <v>20</v>
      </c>
      <c r="E13" s="9" t="s">
        <v>18</v>
      </c>
      <c r="F13" s="9">
        <v>10</v>
      </c>
      <c r="G13" s="9">
        <v>162</v>
      </c>
      <c r="H13" s="9">
        <f t="shared" si="0"/>
        <v>1620</v>
      </c>
      <c r="I13" s="9"/>
    </row>
    <row r="14" s="1" customFormat="1" ht="31" customHeight="1" spans="1:9">
      <c r="A14" s="9"/>
      <c r="B14" s="10"/>
      <c r="C14" s="9" t="s">
        <v>22</v>
      </c>
      <c r="D14" s="9" t="s">
        <v>13</v>
      </c>
      <c r="E14" s="9" t="s">
        <v>14</v>
      </c>
      <c r="F14" s="9">
        <v>12</v>
      </c>
      <c r="G14" s="9">
        <v>20</v>
      </c>
      <c r="H14" s="9">
        <f t="shared" si="0"/>
        <v>240</v>
      </c>
      <c r="I14" s="9" t="s">
        <v>15</v>
      </c>
    </row>
    <row r="15" s="1" customFormat="1" ht="31" customHeight="1" spans="1:9">
      <c r="A15" s="9"/>
      <c r="B15" s="10"/>
      <c r="C15" s="9"/>
      <c r="D15" s="9" t="s">
        <v>16</v>
      </c>
      <c r="E15" s="9" t="s">
        <v>14</v>
      </c>
      <c r="F15" s="9">
        <v>12</v>
      </c>
      <c r="G15" s="9">
        <v>26</v>
      </c>
      <c r="H15" s="9">
        <f t="shared" si="0"/>
        <v>312</v>
      </c>
      <c r="I15" s="9"/>
    </row>
    <row r="16" s="1" customFormat="1" ht="31" customHeight="1" spans="1:9">
      <c r="A16" s="9"/>
      <c r="B16" s="10"/>
      <c r="C16" s="9"/>
      <c r="D16" s="9" t="s">
        <v>17</v>
      </c>
      <c r="E16" s="9" t="s">
        <v>18</v>
      </c>
      <c r="F16" s="9">
        <v>12</v>
      </c>
      <c r="G16" s="9">
        <v>38</v>
      </c>
      <c r="H16" s="9">
        <f t="shared" si="0"/>
        <v>456</v>
      </c>
      <c r="I16" s="9"/>
    </row>
    <row r="17" s="1" customFormat="1" ht="31" customHeight="1" spans="1:9">
      <c r="A17" s="9"/>
      <c r="B17" s="10"/>
      <c r="C17" s="9"/>
      <c r="D17" s="9" t="s">
        <v>19</v>
      </c>
      <c r="E17" s="9" t="s">
        <v>14</v>
      </c>
      <c r="F17" s="9">
        <v>12</v>
      </c>
      <c r="G17" s="9">
        <v>68</v>
      </c>
      <c r="H17" s="9">
        <f t="shared" si="0"/>
        <v>816</v>
      </c>
      <c r="I17" s="9"/>
    </row>
    <row r="18" s="1" customFormat="1" ht="31" customHeight="1" spans="1:9">
      <c r="A18" s="9"/>
      <c r="B18" s="10"/>
      <c r="C18" s="9"/>
      <c r="D18" s="9" t="s">
        <v>20</v>
      </c>
      <c r="E18" s="9" t="s">
        <v>18</v>
      </c>
      <c r="F18" s="9">
        <v>12</v>
      </c>
      <c r="G18" s="9">
        <v>162</v>
      </c>
      <c r="H18" s="9">
        <f t="shared" si="0"/>
        <v>1944</v>
      </c>
      <c r="I18" s="9"/>
    </row>
    <row r="19" s="1" customFormat="1" ht="31" customHeight="1" spans="1:9">
      <c r="A19" s="9"/>
      <c r="B19" s="10"/>
      <c r="C19" s="9" t="s">
        <v>23</v>
      </c>
      <c r="D19" s="9" t="s">
        <v>24</v>
      </c>
      <c r="E19" s="9" t="s">
        <v>14</v>
      </c>
      <c r="F19" s="9">
        <v>20</v>
      </c>
      <c r="G19" s="9">
        <v>78</v>
      </c>
      <c r="H19" s="9">
        <f t="shared" si="0"/>
        <v>1560</v>
      </c>
      <c r="I19" s="9" t="s">
        <v>15</v>
      </c>
    </row>
    <row r="20" s="1" customFormat="1" ht="31" customHeight="1" spans="1:9">
      <c r="A20" s="9"/>
      <c r="B20" s="10"/>
      <c r="C20" s="9"/>
      <c r="D20" s="9" t="s">
        <v>17</v>
      </c>
      <c r="E20" s="9" t="s">
        <v>18</v>
      </c>
      <c r="F20" s="9">
        <v>20</v>
      </c>
      <c r="G20" s="9">
        <v>38</v>
      </c>
      <c r="H20" s="9">
        <f t="shared" si="0"/>
        <v>760</v>
      </c>
      <c r="I20" s="9"/>
    </row>
    <row r="21" s="1" customFormat="1" ht="31" customHeight="1" spans="1:9">
      <c r="A21" s="9"/>
      <c r="B21" s="10"/>
      <c r="C21" s="9"/>
      <c r="D21" s="9" t="s">
        <v>20</v>
      </c>
      <c r="E21" s="9" t="s">
        <v>18</v>
      </c>
      <c r="F21" s="9">
        <v>20</v>
      </c>
      <c r="G21" s="9">
        <v>162</v>
      </c>
      <c r="H21" s="9">
        <f t="shared" si="0"/>
        <v>3240</v>
      </c>
      <c r="I21" s="9"/>
    </row>
    <row r="22" s="1" customFormat="1" ht="31" customHeight="1" spans="1:9">
      <c r="A22" s="9"/>
      <c r="B22" s="10"/>
      <c r="C22" s="9"/>
      <c r="D22" s="9" t="s">
        <v>25</v>
      </c>
      <c r="E22" s="9" t="s">
        <v>18</v>
      </c>
      <c r="F22" s="9">
        <v>20</v>
      </c>
      <c r="G22" s="9">
        <v>58</v>
      </c>
      <c r="H22" s="9">
        <f t="shared" si="0"/>
        <v>1160</v>
      </c>
      <c r="I22" s="9"/>
    </row>
    <row r="23" s="1" customFormat="1" ht="31" customHeight="1" spans="1:9">
      <c r="A23" s="9"/>
      <c r="B23" s="10"/>
      <c r="C23" s="9"/>
      <c r="D23" s="9" t="s">
        <v>19</v>
      </c>
      <c r="E23" s="9" t="s">
        <v>14</v>
      </c>
      <c r="F23" s="9">
        <v>20</v>
      </c>
      <c r="G23" s="9">
        <v>68</v>
      </c>
      <c r="H23" s="9">
        <f t="shared" si="0"/>
        <v>1360</v>
      </c>
      <c r="I23" s="9"/>
    </row>
    <row r="24" s="1" customFormat="1" ht="31" customHeight="1" spans="1:9">
      <c r="A24" s="9"/>
      <c r="B24" s="10"/>
      <c r="C24" s="9" t="s">
        <v>26</v>
      </c>
      <c r="D24" s="9" t="s">
        <v>13</v>
      </c>
      <c r="E24" s="9" t="s">
        <v>14</v>
      </c>
      <c r="F24" s="9">
        <v>10</v>
      </c>
      <c r="G24" s="9">
        <v>20</v>
      </c>
      <c r="H24" s="9">
        <f t="shared" si="0"/>
        <v>200</v>
      </c>
      <c r="I24" s="9" t="s">
        <v>15</v>
      </c>
    </row>
    <row r="25" s="1" customFormat="1" ht="31" customHeight="1" spans="1:9">
      <c r="A25" s="9"/>
      <c r="B25" s="10"/>
      <c r="C25" s="9"/>
      <c r="D25" s="9" t="s">
        <v>16</v>
      </c>
      <c r="E25" s="9" t="s">
        <v>14</v>
      </c>
      <c r="F25" s="9">
        <v>10</v>
      </c>
      <c r="G25" s="9">
        <v>26</v>
      </c>
      <c r="H25" s="9">
        <f t="shared" si="0"/>
        <v>260</v>
      </c>
      <c r="I25" s="9"/>
    </row>
    <row r="26" s="1" customFormat="1" ht="31" customHeight="1" spans="1:9">
      <c r="A26" s="9"/>
      <c r="B26" s="10"/>
      <c r="C26" s="9"/>
      <c r="D26" s="9" t="s">
        <v>17</v>
      </c>
      <c r="E26" s="9" t="s">
        <v>18</v>
      </c>
      <c r="F26" s="9">
        <v>10</v>
      </c>
      <c r="G26" s="9">
        <v>38</v>
      </c>
      <c r="H26" s="9">
        <f t="shared" si="0"/>
        <v>380</v>
      </c>
      <c r="I26" s="9"/>
    </row>
    <row r="27" s="1" customFormat="1" ht="31" customHeight="1" spans="1:9">
      <c r="A27" s="9"/>
      <c r="B27" s="10"/>
      <c r="C27" s="9"/>
      <c r="D27" s="9" t="s">
        <v>19</v>
      </c>
      <c r="E27" s="9" t="s">
        <v>14</v>
      </c>
      <c r="F27" s="9">
        <v>10</v>
      </c>
      <c r="G27" s="9">
        <v>68</v>
      </c>
      <c r="H27" s="9">
        <f t="shared" si="0"/>
        <v>680</v>
      </c>
      <c r="I27" s="9"/>
    </row>
    <row r="28" s="1" customFormat="1" ht="31" customHeight="1" spans="1:9">
      <c r="A28" s="9"/>
      <c r="B28" s="10"/>
      <c r="C28" s="9"/>
      <c r="D28" s="9" t="s">
        <v>20</v>
      </c>
      <c r="E28" s="9" t="s">
        <v>18</v>
      </c>
      <c r="F28" s="9">
        <v>10</v>
      </c>
      <c r="G28" s="9">
        <v>162</v>
      </c>
      <c r="H28" s="9">
        <f t="shared" si="0"/>
        <v>1620</v>
      </c>
      <c r="I28" s="9"/>
    </row>
    <row r="29" s="1" customFormat="1" ht="34" customHeight="1" spans="1:9">
      <c r="A29" s="9">
        <v>2</v>
      </c>
      <c r="B29" s="10" t="s">
        <v>27</v>
      </c>
      <c r="C29" s="9" t="s">
        <v>28</v>
      </c>
      <c r="D29" s="9" t="s">
        <v>19</v>
      </c>
      <c r="E29" s="9" t="s">
        <v>29</v>
      </c>
      <c r="F29" s="9">
        <v>39</v>
      </c>
      <c r="G29" s="9">
        <v>4</v>
      </c>
      <c r="H29" s="9">
        <f t="shared" si="0"/>
        <v>156</v>
      </c>
      <c r="I29" s="9" t="s">
        <v>15</v>
      </c>
    </row>
    <row r="30" s="1" customFormat="1" ht="34" customHeight="1" spans="1:9">
      <c r="A30" s="9"/>
      <c r="B30" s="10"/>
      <c r="C30" s="9"/>
      <c r="D30" s="9" t="s">
        <v>30</v>
      </c>
      <c r="E30" s="9" t="s">
        <v>29</v>
      </c>
      <c r="F30" s="9">
        <v>20</v>
      </c>
      <c r="G30" s="9">
        <v>5</v>
      </c>
      <c r="H30" s="9">
        <f t="shared" si="0"/>
        <v>100</v>
      </c>
      <c r="I30" s="9"/>
    </row>
    <row r="31" s="1" customFormat="1" ht="34" customHeight="1" spans="1:9">
      <c r="A31" s="9"/>
      <c r="B31" s="10"/>
      <c r="C31" s="9"/>
      <c r="D31" s="9" t="s">
        <v>31</v>
      </c>
      <c r="E31" s="9" t="s">
        <v>14</v>
      </c>
      <c r="F31" s="9">
        <v>10</v>
      </c>
      <c r="G31" s="9">
        <v>32</v>
      </c>
      <c r="H31" s="9">
        <f t="shared" si="0"/>
        <v>320</v>
      </c>
      <c r="I31" s="9"/>
    </row>
    <row r="32" s="1" customFormat="1" ht="34" customHeight="1" spans="1:9">
      <c r="A32" s="9"/>
      <c r="B32" s="10"/>
      <c r="C32" s="9"/>
      <c r="D32" s="9" t="s">
        <v>32</v>
      </c>
      <c r="E32" s="9" t="s">
        <v>14</v>
      </c>
      <c r="F32" s="9">
        <v>10</v>
      </c>
      <c r="G32" s="9">
        <v>34</v>
      </c>
      <c r="H32" s="9">
        <f t="shared" si="0"/>
        <v>340</v>
      </c>
      <c r="I32" s="9"/>
    </row>
    <row r="33" s="1" customFormat="1" ht="34" customHeight="1" spans="1:9">
      <c r="A33" s="9"/>
      <c r="B33" s="10"/>
      <c r="C33" s="9"/>
      <c r="D33" s="9" t="s">
        <v>33</v>
      </c>
      <c r="E33" s="9" t="s">
        <v>34</v>
      </c>
      <c r="F33" s="9">
        <v>15</v>
      </c>
      <c r="G33" s="9">
        <v>7.8</v>
      </c>
      <c r="H33" s="9">
        <f t="shared" si="0"/>
        <v>117</v>
      </c>
      <c r="I33" s="9"/>
    </row>
    <row r="34" s="1" customFormat="1" ht="36" customHeight="1" spans="1:9">
      <c r="A34" s="9">
        <v>3</v>
      </c>
      <c r="B34" s="10" t="s">
        <v>35</v>
      </c>
      <c r="C34" s="9" t="s">
        <v>22</v>
      </c>
      <c r="D34" s="9" t="s">
        <v>19</v>
      </c>
      <c r="E34" s="9" t="s">
        <v>14</v>
      </c>
      <c r="F34" s="9">
        <v>119</v>
      </c>
      <c r="G34" s="9">
        <v>49</v>
      </c>
      <c r="H34" s="9">
        <v>5830</v>
      </c>
      <c r="I34" s="9" t="s">
        <v>15</v>
      </c>
    </row>
    <row r="35" s="1" customFormat="1" ht="36" customHeight="1" spans="1:9">
      <c r="A35" s="9"/>
      <c r="B35" s="10"/>
      <c r="C35" s="9"/>
      <c r="D35" s="9" t="s">
        <v>36</v>
      </c>
      <c r="E35" s="9" t="s">
        <v>14</v>
      </c>
      <c r="F35" s="9">
        <v>60</v>
      </c>
      <c r="G35" s="9">
        <v>50</v>
      </c>
      <c r="H35" s="9">
        <f>G35*F35</f>
        <v>3000</v>
      </c>
      <c r="I35" s="9"/>
    </row>
    <row r="36" s="1" customFormat="1" ht="36" customHeight="1" spans="1:9">
      <c r="A36" s="9"/>
      <c r="B36" s="10"/>
      <c r="C36" s="9"/>
      <c r="D36" s="9" t="s">
        <v>33</v>
      </c>
      <c r="E36" s="9" t="s">
        <v>14</v>
      </c>
      <c r="F36" s="9">
        <v>39</v>
      </c>
      <c r="G36" s="9">
        <v>30</v>
      </c>
      <c r="H36" s="9">
        <f>G36*F36</f>
        <v>1170</v>
      </c>
      <c r="I36" s="9"/>
    </row>
    <row r="37" s="1" customFormat="1" ht="66" customHeight="1" spans="1:9">
      <c r="A37" s="9">
        <v>4</v>
      </c>
      <c r="B37" s="10" t="s">
        <v>37</v>
      </c>
      <c r="C37" s="9" t="s">
        <v>38</v>
      </c>
      <c r="D37" s="9" t="s">
        <v>39</v>
      </c>
      <c r="E37" s="9" t="s">
        <v>40</v>
      </c>
      <c r="F37" s="9">
        <v>100</v>
      </c>
      <c r="G37" s="9">
        <v>110</v>
      </c>
      <c r="H37" s="9">
        <f>G37*F37</f>
        <v>11000</v>
      </c>
      <c r="I37" s="9"/>
    </row>
    <row r="38" s="1" customFormat="1" ht="39" customHeight="1" spans="1:9">
      <c r="A38" s="9">
        <v>5</v>
      </c>
      <c r="B38" s="10" t="s">
        <v>41</v>
      </c>
      <c r="C38" s="9" t="s">
        <v>42</v>
      </c>
      <c r="D38" s="9" t="s">
        <v>43</v>
      </c>
      <c r="E38" s="9" t="s">
        <v>44</v>
      </c>
      <c r="F38" s="9">
        <v>1640</v>
      </c>
      <c r="G38" s="9">
        <v>4.9</v>
      </c>
      <c r="H38" s="9">
        <f t="shared" ref="H38:H49" si="1">G38*F38</f>
        <v>8036</v>
      </c>
      <c r="I38" s="12"/>
    </row>
    <row r="39" s="1" customFormat="1" ht="39" customHeight="1" spans="1:9">
      <c r="A39" s="9"/>
      <c r="B39" s="10"/>
      <c r="C39" s="9"/>
      <c r="D39" s="9" t="s">
        <v>45</v>
      </c>
      <c r="E39" s="9" t="s">
        <v>44</v>
      </c>
      <c r="F39" s="9">
        <v>440</v>
      </c>
      <c r="G39" s="9">
        <v>2</v>
      </c>
      <c r="H39" s="9">
        <f t="shared" si="1"/>
        <v>880</v>
      </c>
      <c r="I39" s="13"/>
    </row>
    <row r="40" s="1" customFormat="1" ht="39" customHeight="1" spans="1:9">
      <c r="A40" s="9"/>
      <c r="B40" s="10"/>
      <c r="C40" s="9" t="s">
        <v>46</v>
      </c>
      <c r="D40" s="9" t="s">
        <v>43</v>
      </c>
      <c r="E40" s="9" t="s">
        <v>44</v>
      </c>
      <c r="F40" s="9">
        <f>350+960</f>
        <v>1310</v>
      </c>
      <c r="G40" s="9">
        <v>4.9</v>
      </c>
      <c r="H40" s="9">
        <f t="shared" si="1"/>
        <v>6419</v>
      </c>
      <c r="I40" s="13"/>
    </row>
    <row r="41" s="1" customFormat="1" ht="39" customHeight="1" spans="1:9">
      <c r="A41" s="9"/>
      <c r="B41" s="10"/>
      <c r="C41" s="9"/>
      <c r="D41" s="9" t="s">
        <v>45</v>
      </c>
      <c r="E41" s="9" t="s">
        <v>44</v>
      </c>
      <c r="F41" s="9">
        <f>1085+1840</f>
        <v>2925</v>
      </c>
      <c r="G41" s="9">
        <v>2</v>
      </c>
      <c r="H41" s="9">
        <f t="shared" si="1"/>
        <v>5850</v>
      </c>
      <c r="I41" s="13"/>
    </row>
    <row r="42" s="1" customFormat="1" ht="39" customHeight="1" spans="1:9">
      <c r="A42" s="9"/>
      <c r="B42" s="10"/>
      <c r="C42" s="9" t="s">
        <v>47</v>
      </c>
      <c r="D42" s="9" t="s">
        <v>45</v>
      </c>
      <c r="E42" s="9" t="s">
        <v>44</v>
      </c>
      <c r="F42" s="9">
        <v>720</v>
      </c>
      <c r="G42" s="9">
        <v>2</v>
      </c>
      <c r="H42" s="9">
        <f t="shared" si="1"/>
        <v>1440</v>
      </c>
      <c r="I42" s="13"/>
    </row>
    <row r="43" s="1" customFormat="1" ht="39" customHeight="1" spans="1:9">
      <c r="A43" s="9"/>
      <c r="B43" s="10"/>
      <c r="C43" s="9" t="s">
        <v>48</v>
      </c>
      <c r="D43" s="9" t="s">
        <v>45</v>
      </c>
      <c r="E43" s="9" t="s">
        <v>44</v>
      </c>
      <c r="F43" s="9">
        <v>2565</v>
      </c>
      <c r="G43" s="9">
        <v>2</v>
      </c>
      <c r="H43" s="9">
        <f t="shared" si="1"/>
        <v>5130</v>
      </c>
      <c r="I43" s="13"/>
    </row>
    <row r="44" s="1" customFormat="1" ht="39" customHeight="1" spans="1:9">
      <c r="A44" s="9"/>
      <c r="B44" s="10"/>
      <c r="C44" s="9" t="s">
        <v>49</v>
      </c>
      <c r="D44" s="9" t="s">
        <v>45</v>
      </c>
      <c r="E44" s="9" t="s">
        <v>44</v>
      </c>
      <c r="F44" s="9">
        <v>5320</v>
      </c>
      <c r="G44" s="9">
        <v>2</v>
      </c>
      <c r="H44" s="9">
        <f t="shared" si="1"/>
        <v>10640</v>
      </c>
      <c r="I44" s="13"/>
    </row>
    <row r="45" s="1" customFormat="1" ht="39" customHeight="1" spans="1:9">
      <c r="A45" s="9"/>
      <c r="B45" s="10"/>
      <c r="C45" s="9" t="s">
        <v>46</v>
      </c>
      <c r="D45" s="9" t="s">
        <v>45</v>
      </c>
      <c r="E45" s="9" t="s">
        <v>44</v>
      </c>
      <c r="F45" s="9">
        <f>2680+3500</f>
        <v>6180</v>
      </c>
      <c r="G45" s="9">
        <v>2</v>
      </c>
      <c r="H45" s="9">
        <f t="shared" si="1"/>
        <v>12360</v>
      </c>
      <c r="I45" s="13"/>
    </row>
    <row r="46" s="1" customFormat="1" ht="39" customHeight="1" spans="1:9">
      <c r="A46" s="9"/>
      <c r="B46" s="10"/>
      <c r="C46" s="9" t="s">
        <v>50</v>
      </c>
      <c r="D46" s="9" t="s">
        <v>45</v>
      </c>
      <c r="E46" s="9" t="s">
        <v>44</v>
      </c>
      <c r="F46" s="9">
        <f>3000+3500</f>
        <v>6500</v>
      </c>
      <c r="G46" s="9">
        <v>2</v>
      </c>
      <c r="H46" s="9">
        <f t="shared" si="1"/>
        <v>13000</v>
      </c>
      <c r="I46" s="13"/>
    </row>
    <row r="47" s="1" customFormat="1" ht="39" customHeight="1" spans="1:9">
      <c r="A47" s="9"/>
      <c r="B47" s="10"/>
      <c r="C47" s="9" t="s">
        <v>51</v>
      </c>
      <c r="D47" s="9" t="s">
        <v>52</v>
      </c>
      <c r="E47" s="9" t="s">
        <v>14</v>
      </c>
      <c r="F47" s="9">
        <v>20</v>
      </c>
      <c r="G47" s="9">
        <v>39.9</v>
      </c>
      <c r="H47" s="9">
        <f t="shared" si="1"/>
        <v>798</v>
      </c>
      <c r="I47" s="13"/>
    </row>
    <row r="48" s="1" customFormat="1" ht="39" customHeight="1" spans="1:9">
      <c r="A48" s="9"/>
      <c r="B48" s="10"/>
      <c r="C48" s="9" t="s">
        <v>53</v>
      </c>
      <c r="D48" s="9" t="s">
        <v>52</v>
      </c>
      <c r="E48" s="9" t="s">
        <v>14</v>
      </c>
      <c r="F48" s="9">
        <v>62</v>
      </c>
      <c r="G48" s="9">
        <v>39.9</v>
      </c>
      <c r="H48" s="9">
        <f t="shared" si="1"/>
        <v>2473.8</v>
      </c>
      <c r="I48" s="13"/>
    </row>
    <row r="49" s="1" customFormat="1" ht="39" customHeight="1" spans="1:9">
      <c r="A49" s="9"/>
      <c r="B49" s="10"/>
      <c r="C49" s="9" t="s">
        <v>54</v>
      </c>
      <c r="D49" s="9" t="s">
        <v>52</v>
      </c>
      <c r="E49" s="9" t="s">
        <v>14</v>
      </c>
      <c r="F49" s="9">
        <v>40</v>
      </c>
      <c r="G49" s="9">
        <v>39.9</v>
      </c>
      <c r="H49" s="9">
        <f t="shared" si="1"/>
        <v>1596</v>
      </c>
      <c r="I49" s="14"/>
    </row>
    <row r="50" s="1" customFormat="1" ht="36" customHeight="1" spans="1:9">
      <c r="A50" s="9">
        <v>6</v>
      </c>
      <c r="B50" s="10" t="s">
        <v>55</v>
      </c>
      <c r="C50" s="9" t="s">
        <v>56</v>
      </c>
      <c r="D50" s="9" t="s">
        <v>57</v>
      </c>
      <c r="E50" s="9" t="s">
        <v>44</v>
      </c>
      <c r="F50" s="9">
        <v>50</v>
      </c>
      <c r="G50" s="9">
        <v>42</v>
      </c>
      <c r="H50" s="9">
        <f t="shared" ref="H50:H102" si="2">G50*F50</f>
        <v>2100</v>
      </c>
      <c r="I50" s="9" t="s">
        <v>15</v>
      </c>
    </row>
    <row r="51" s="1" customFormat="1" ht="36" customHeight="1" spans="1:9">
      <c r="A51" s="9"/>
      <c r="B51" s="10"/>
      <c r="C51" s="9" t="s">
        <v>58</v>
      </c>
      <c r="D51" s="9" t="s">
        <v>57</v>
      </c>
      <c r="E51" s="9" t="s">
        <v>44</v>
      </c>
      <c r="F51" s="9">
        <v>50</v>
      </c>
      <c r="G51" s="9">
        <v>42</v>
      </c>
      <c r="H51" s="9">
        <f t="shared" si="2"/>
        <v>2100</v>
      </c>
      <c r="I51" s="9"/>
    </row>
    <row r="52" s="1" customFormat="1" ht="36" customHeight="1" spans="1:9">
      <c r="A52" s="9"/>
      <c r="B52" s="10"/>
      <c r="C52" s="9" t="s">
        <v>59</v>
      </c>
      <c r="D52" s="9" t="s">
        <v>57</v>
      </c>
      <c r="E52" s="9" t="s">
        <v>44</v>
      </c>
      <c r="F52" s="9">
        <v>150</v>
      </c>
      <c r="G52" s="9">
        <v>42</v>
      </c>
      <c r="H52" s="9">
        <f t="shared" si="2"/>
        <v>6300</v>
      </c>
      <c r="I52" s="9"/>
    </row>
    <row r="53" s="1" customFormat="1" ht="36" customHeight="1" spans="1:9">
      <c r="A53" s="9"/>
      <c r="B53" s="10"/>
      <c r="C53" s="9" t="s">
        <v>60</v>
      </c>
      <c r="D53" s="9" t="s">
        <v>57</v>
      </c>
      <c r="E53" s="9" t="s">
        <v>44</v>
      </c>
      <c r="F53" s="9">
        <v>150</v>
      </c>
      <c r="G53" s="9">
        <v>42</v>
      </c>
      <c r="H53" s="9">
        <f t="shared" si="2"/>
        <v>6300</v>
      </c>
      <c r="I53" s="9"/>
    </row>
    <row r="54" s="1" customFormat="1" ht="36" customHeight="1" spans="1:9">
      <c r="A54" s="9"/>
      <c r="B54" s="10"/>
      <c r="C54" s="9" t="s">
        <v>61</v>
      </c>
      <c r="D54" s="9" t="s">
        <v>57</v>
      </c>
      <c r="E54" s="9" t="s">
        <v>44</v>
      </c>
      <c r="F54" s="9">
        <v>50</v>
      </c>
      <c r="G54" s="9">
        <v>42</v>
      </c>
      <c r="H54" s="9">
        <f t="shared" si="2"/>
        <v>2100</v>
      </c>
      <c r="I54" s="9"/>
    </row>
    <row r="55" s="1" customFormat="1" ht="36" customHeight="1" spans="1:9">
      <c r="A55" s="9"/>
      <c r="B55" s="10"/>
      <c r="C55" s="9" t="s">
        <v>62</v>
      </c>
      <c r="D55" s="9" t="s">
        <v>57</v>
      </c>
      <c r="E55" s="9" t="s">
        <v>44</v>
      </c>
      <c r="F55" s="9">
        <v>50</v>
      </c>
      <c r="G55" s="9">
        <v>42</v>
      </c>
      <c r="H55" s="9">
        <f t="shared" si="2"/>
        <v>2100</v>
      </c>
      <c r="I55" s="9"/>
    </row>
    <row r="56" s="1" customFormat="1" ht="36" customHeight="1" spans="1:9">
      <c r="A56" s="9"/>
      <c r="B56" s="10"/>
      <c r="C56" s="9" t="s">
        <v>23</v>
      </c>
      <c r="D56" s="9" t="s">
        <v>57</v>
      </c>
      <c r="E56" s="9" t="s">
        <v>44</v>
      </c>
      <c r="F56" s="9">
        <v>50</v>
      </c>
      <c r="G56" s="9">
        <v>42</v>
      </c>
      <c r="H56" s="9">
        <f t="shared" si="2"/>
        <v>2100</v>
      </c>
      <c r="I56" s="9"/>
    </row>
    <row r="57" s="1" customFormat="1" ht="36" customHeight="1" spans="1:9">
      <c r="A57" s="9"/>
      <c r="B57" s="10"/>
      <c r="C57" s="9" t="s">
        <v>63</v>
      </c>
      <c r="D57" s="9" t="s">
        <v>57</v>
      </c>
      <c r="E57" s="9" t="s">
        <v>44</v>
      </c>
      <c r="F57" s="9">
        <v>50</v>
      </c>
      <c r="G57" s="9">
        <v>42</v>
      </c>
      <c r="H57" s="9">
        <f t="shared" si="2"/>
        <v>2100</v>
      </c>
      <c r="I57" s="9"/>
    </row>
    <row r="58" s="1" customFormat="1" ht="36" customHeight="1" spans="1:9">
      <c r="A58" s="9"/>
      <c r="B58" s="10"/>
      <c r="C58" s="9" t="s">
        <v>42</v>
      </c>
      <c r="D58" s="9" t="s">
        <v>57</v>
      </c>
      <c r="E58" s="9" t="s">
        <v>44</v>
      </c>
      <c r="F58" s="9">
        <v>50</v>
      </c>
      <c r="G58" s="9">
        <v>42</v>
      </c>
      <c r="H58" s="9">
        <f t="shared" si="2"/>
        <v>2100</v>
      </c>
      <c r="I58" s="9"/>
    </row>
    <row r="59" s="1" customFormat="1" ht="36" customHeight="1" spans="1:9">
      <c r="A59" s="9"/>
      <c r="B59" s="10"/>
      <c r="C59" s="9" t="s">
        <v>64</v>
      </c>
      <c r="D59" s="9" t="s">
        <v>65</v>
      </c>
      <c r="E59" s="9" t="s">
        <v>44</v>
      </c>
      <c r="F59" s="9">
        <v>50</v>
      </c>
      <c r="G59" s="9">
        <v>42</v>
      </c>
      <c r="H59" s="9">
        <f t="shared" si="2"/>
        <v>2100</v>
      </c>
      <c r="I59" s="9"/>
    </row>
    <row r="60" s="1" customFormat="1" ht="36" customHeight="1" spans="1:9">
      <c r="A60" s="9"/>
      <c r="B60" s="10"/>
      <c r="C60" s="9" t="s">
        <v>66</v>
      </c>
      <c r="D60" s="9" t="s">
        <v>65</v>
      </c>
      <c r="E60" s="9" t="s">
        <v>44</v>
      </c>
      <c r="F60" s="9">
        <v>50</v>
      </c>
      <c r="G60" s="9">
        <v>42</v>
      </c>
      <c r="H60" s="9">
        <f t="shared" si="2"/>
        <v>2100</v>
      </c>
      <c r="I60" s="9"/>
    </row>
    <row r="61" s="1" customFormat="1" ht="36" customHeight="1" spans="1:9">
      <c r="A61" s="9"/>
      <c r="B61" s="10"/>
      <c r="C61" s="9" t="s">
        <v>67</v>
      </c>
      <c r="D61" s="9" t="s">
        <v>65</v>
      </c>
      <c r="E61" s="9" t="s">
        <v>44</v>
      </c>
      <c r="F61" s="9">
        <v>50</v>
      </c>
      <c r="G61" s="9">
        <v>42</v>
      </c>
      <c r="H61" s="9">
        <f t="shared" si="2"/>
        <v>2100</v>
      </c>
      <c r="I61" s="9"/>
    </row>
    <row r="62" s="1" customFormat="1" ht="36" customHeight="1" spans="1:9">
      <c r="A62" s="9"/>
      <c r="B62" s="10"/>
      <c r="C62" s="9" t="s">
        <v>68</v>
      </c>
      <c r="D62" s="9" t="s">
        <v>65</v>
      </c>
      <c r="E62" s="9" t="s">
        <v>44</v>
      </c>
      <c r="F62" s="9">
        <v>60</v>
      </c>
      <c r="G62" s="9">
        <v>42</v>
      </c>
      <c r="H62" s="9">
        <f t="shared" si="2"/>
        <v>2520</v>
      </c>
      <c r="I62" s="9"/>
    </row>
    <row r="63" s="1" customFormat="1" ht="36" customHeight="1" spans="1:9">
      <c r="A63" s="9"/>
      <c r="B63" s="10"/>
      <c r="C63" s="9" t="s">
        <v>69</v>
      </c>
      <c r="D63" s="9" t="s">
        <v>65</v>
      </c>
      <c r="E63" s="9" t="s">
        <v>44</v>
      </c>
      <c r="F63" s="9">
        <v>60</v>
      </c>
      <c r="G63" s="9">
        <v>42</v>
      </c>
      <c r="H63" s="9">
        <f t="shared" si="2"/>
        <v>2520</v>
      </c>
      <c r="I63" s="9"/>
    </row>
    <row r="64" s="1" customFormat="1" ht="38" customHeight="1" spans="1:9">
      <c r="A64" s="9">
        <v>7</v>
      </c>
      <c r="B64" s="10" t="s">
        <v>70</v>
      </c>
      <c r="C64" s="9" t="s">
        <v>71</v>
      </c>
      <c r="D64" s="10" t="s">
        <v>72</v>
      </c>
      <c r="E64" s="9" t="s">
        <v>14</v>
      </c>
      <c r="F64" s="9">
        <v>10</v>
      </c>
      <c r="G64" s="9">
        <v>75</v>
      </c>
      <c r="H64" s="9">
        <f t="shared" si="2"/>
        <v>750</v>
      </c>
      <c r="I64" s="9"/>
    </row>
    <row r="65" s="1" customFormat="1" ht="38" customHeight="1" spans="1:9">
      <c r="A65" s="9"/>
      <c r="B65" s="10"/>
      <c r="C65" s="9"/>
      <c r="D65" s="10" t="s">
        <v>19</v>
      </c>
      <c r="E65" s="9" t="s">
        <v>14</v>
      </c>
      <c r="F65" s="9">
        <v>10</v>
      </c>
      <c r="G65" s="9">
        <v>66</v>
      </c>
      <c r="H65" s="9">
        <f t="shared" si="2"/>
        <v>660</v>
      </c>
      <c r="I65" s="9"/>
    </row>
    <row r="66" s="1" customFormat="1" ht="38" customHeight="1" spans="1:9">
      <c r="A66" s="9"/>
      <c r="B66" s="10"/>
      <c r="C66" s="9" t="s">
        <v>66</v>
      </c>
      <c r="D66" s="10" t="s">
        <v>72</v>
      </c>
      <c r="E66" s="9" t="s">
        <v>14</v>
      </c>
      <c r="F66" s="9">
        <v>45</v>
      </c>
      <c r="G66" s="9">
        <v>75</v>
      </c>
      <c r="H66" s="9">
        <f t="shared" si="2"/>
        <v>3375</v>
      </c>
      <c r="I66" s="9"/>
    </row>
    <row r="67" s="1" customFormat="1" ht="38" customHeight="1" spans="1:9">
      <c r="A67" s="9"/>
      <c r="B67" s="10"/>
      <c r="C67" s="9"/>
      <c r="D67" s="10" t="s">
        <v>19</v>
      </c>
      <c r="E67" s="9" t="s">
        <v>14</v>
      </c>
      <c r="F67" s="9">
        <v>45</v>
      </c>
      <c r="G67" s="9">
        <v>66</v>
      </c>
      <c r="H67" s="9">
        <f t="shared" si="2"/>
        <v>2970</v>
      </c>
      <c r="I67" s="9"/>
    </row>
    <row r="68" s="1" customFormat="1" ht="38" customHeight="1" spans="1:9">
      <c r="A68" s="9"/>
      <c r="B68" s="10"/>
      <c r="C68" s="9" t="s">
        <v>73</v>
      </c>
      <c r="D68" s="10" t="s">
        <v>72</v>
      </c>
      <c r="E68" s="9" t="s">
        <v>14</v>
      </c>
      <c r="F68" s="9">
        <v>15</v>
      </c>
      <c r="G68" s="9">
        <v>75</v>
      </c>
      <c r="H68" s="9">
        <f t="shared" si="2"/>
        <v>1125</v>
      </c>
      <c r="I68" s="9"/>
    </row>
    <row r="69" s="1" customFormat="1" ht="38" customHeight="1" spans="1:9">
      <c r="A69" s="9"/>
      <c r="B69" s="10"/>
      <c r="C69" s="9"/>
      <c r="D69" s="10" t="s">
        <v>19</v>
      </c>
      <c r="E69" s="9" t="s">
        <v>14</v>
      </c>
      <c r="F69" s="9">
        <v>15</v>
      </c>
      <c r="G69" s="9">
        <v>66</v>
      </c>
      <c r="H69" s="9">
        <f t="shared" si="2"/>
        <v>990</v>
      </c>
      <c r="I69" s="9"/>
    </row>
    <row r="70" s="1" customFormat="1" ht="38" customHeight="1" spans="1:9">
      <c r="A70" s="9"/>
      <c r="B70" s="10"/>
      <c r="C70" s="9" t="s">
        <v>74</v>
      </c>
      <c r="D70" s="10" t="s">
        <v>72</v>
      </c>
      <c r="E70" s="9" t="s">
        <v>14</v>
      </c>
      <c r="F70" s="9">
        <v>30</v>
      </c>
      <c r="G70" s="9">
        <v>75</v>
      </c>
      <c r="H70" s="9">
        <f t="shared" si="2"/>
        <v>2250</v>
      </c>
      <c r="I70" s="9"/>
    </row>
    <row r="71" s="1" customFormat="1" ht="38" customHeight="1" spans="1:9">
      <c r="A71" s="9"/>
      <c r="B71" s="10"/>
      <c r="C71" s="9"/>
      <c r="D71" s="10" t="s">
        <v>19</v>
      </c>
      <c r="E71" s="9" t="s">
        <v>14</v>
      </c>
      <c r="F71" s="9">
        <v>15</v>
      </c>
      <c r="G71" s="9">
        <v>66</v>
      </c>
      <c r="H71" s="9">
        <f t="shared" si="2"/>
        <v>990</v>
      </c>
      <c r="I71" s="9"/>
    </row>
    <row r="72" s="1" customFormat="1" ht="38" customHeight="1" spans="1:9">
      <c r="A72" s="9"/>
      <c r="B72" s="10"/>
      <c r="C72" s="9" t="s">
        <v>75</v>
      </c>
      <c r="D72" s="10" t="s">
        <v>19</v>
      </c>
      <c r="E72" s="9" t="s">
        <v>14</v>
      </c>
      <c r="F72" s="9">
        <v>15</v>
      </c>
      <c r="G72" s="9">
        <v>66</v>
      </c>
      <c r="H72" s="9">
        <f t="shared" si="2"/>
        <v>990</v>
      </c>
      <c r="I72" s="9"/>
    </row>
    <row r="73" s="1" customFormat="1" ht="34" customHeight="1" spans="1:9">
      <c r="A73" s="9">
        <v>8</v>
      </c>
      <c r="B73" s="10" t="s">
        <v>76</v>
      </c>
      <c r="C73" s="9" t="s">
        <v>75</v>
      </c>
      <c r="D73" s="10" t="s">
        <v>72</v>
      </c>
      <c r="E73" s="9" t="s">
        <v>14</v>
      </c>
      <c r="F73" s="9">
        <v>15</v>
      </c>
      <c r="G73" s="9">
        <v>75</v>
      </c>
      <c r="H73" s="9">
        <f t="shared" si="2"/>
        <v>1125</v>
      </c>
      <c r="I73" s="12"/>
    </row>
    <row r="74" s="1" customFormat="1" ht="34" customHeight="1" spans="1:9">
      <c r="A74" s="9"/>
      <c r="B74" s="10"/>
      <c r="C74" s="9" t="s">
        <v>77</v>
      </c>
      <c r="D74" s="10" t="s">
        <v>72</v>
      </c>
      <c r="E74" s="10" t="s">
        <v>14</v>
      </c>
      <c r="F74" s="9">
        <v>20</v>
      </c>
      <c r="G74" s="9">
        <v>75</v>
      </c>
      <c r="H74" s="9">
        <f t="shared" si="2"/>
        <v>1500</v>
      </c>
      <c r="I74" s="13"/>
    </row>
    <row r="75" s="1" customFormat="1" ht="34" customHeight="1" spans="1:9">
      <c r="A75" s="9"/>
      <c r="B75" s="10"/>
      <c r="C75" s="9"/>
      <c r="D75" s="10" t="s">
        <v>19</v>
      </c>
      <c r="E75" s="9" t="s">
        <v>14</v>
      </c>
      <c r="F75" s="9">
        <v>20</v>
      </c>
      <c r="G75" s="9">
        <v>66</v>
      </c>
      <c r="H75" s="9">
        <f t="shared" si="2"/>
        <v>1320</v>
      </c>
      <c r="I75" s="13"/>
    </row>
    <row r="76" s="1" customFormat="1" ht="34" customHeight="1" spans="1:9">
      <c r="A76" s="9"/>
      <c r="B76" s="10"/>
      <c r="C76" s="9" t="s">
        <v>78</v>
      </c>
      <c r="D76" s="10" t="s">
        <v>72</v>
      </c>
      <c r="E76" s="9" t="s">
        <v>14</v>
      </c>
      <c r="F76" s="9">
        <v>5</v>
      </c>
      <c r="G76" s="9">
        <v>75</v>
      </c>
      <c r="H76" s="9">
        <f t="shared" si="2"/>
        <v>375</v>
      </c>
      <c r="I76" s="13"/>
    </row>
    <row r="77" s="1" customFormat="1" ht="34" customHeight="1" spans="1:9">
      <c r="A77" s="9"/>
      <c r="B77" s="10"/>
      <c r="C77" s="9"/>
      <c r="D77" s="10" t="s">
        <v>19</v>
      </c>
      <c r="E77" s="9" t="s">
        <v>14</v>
      </c>
      <c r="F77" s="9">
        <v>5</v>
      </c>
      <c r="G77" s="9">
        <v>66</v>
      </c>
      <c r="H77" s="9">
        <f t="shared" si="2"/>
        <v>330</v>
      </c>
      <c r="I77" s="13"/>
    </row>
    <row r="78" s="1" customFormat="1" ht="34" customHeight="1" spans="1:9">
      <c r="A78" s="9"/>
      <c r="B78" s="10"/>
      <c r="C78" s="9" t="s">
        <v>79</v>
      </c>
      <c r="D78" s="10" t="s">
        <v>72</v>
      </c>
      <c r="E78" s="9" t="s">
        <v>14</v>
      </c>
      <c r="F78" s="9">
        <v>12</v>
      </c>
      <c r="G78" s="9">
        <v>75</v>
      </c>
      <c r="H78" s="9">
        <f t="shared" si="2"/>
        <v>900</v>
      </c>
      <c r="I78" s="13"/>
    </row>
    <row r="79" s="1" customFormat="1" ht="34" customHeight="1" spans="1:9">
      <c r="A79" s="9"/>
      <c r="B79" s="10"/>
      <c r="C79" s="9"/>
      <c r="D79" s="10" t="s">
        <v>19</v>
      </c>
      <c r="E79" s="9" t="s">
        <v>14</v>
      </c>
      <c r="F79" s="9">
        <v>5</v>
      </c>
      <c r="G79" s="9">
        <v>66</v>
      </c>
      <c r="H79" s="9">
        <f t="shared" si="2"/>
        <v>330</v>
      </c>
      <c r="I79" s="13"/>
    </row>
    <row r="80" s="1" customFormat="1" ht="34" customHeight="1" spans="1:9">
      <c r="A80" s="9"/>
      <c r="B80" s="10"/>
      <c r="C80" s="9" t="s">
        <v>80</v>
      </c>
      <c r="D80" s="10" t="s">
        <v>72</v>
      </c>
      <c r="E80" s="9" t="s">
        <v>14</v>
      </c>
      <c r="F80" s="9">
        <v>35</v>
      </c>
      <c r="G80" s="9">
        <v>75</v>
      </c>
      <c r="H80" s="9">
        <f t="shared" si="2"/>
        <v>2625</v>
      </c>
      <c r="I80" s="13"/>
    </row>
    <row r="81" s="1" customFormat="1" ht="34" customHeight="1" spans="1:9">
      <c r="A81" s="9"/>
      <c r="B81" s="10"/>
      <c r="C81" s="9"/>
      <c r="D81" s="10" t="s">
        <v>19</v>
      </c>
      <c r="E81" s="9" t="s">
        <v>14</v>
      </c>
      <c r="F81" s="9">
        <v>20</v>
      </c>
      <c r="G81" s="9">
        <v>66</v>
      </c>
      <c r="H81" s="9">
        <f t="shared" si="2"/>
        <v>1320</v>
      </c>
      <c r="I81" s="13"/>
    </row>
    <row r="82" s="1" customFormat="1" ht="34" customHeight="1" spans="1:9">
      <c r="A82" s="9"/>
      <c r="B82" s="10"/>
      <c r="C82" s="9"/>
      <c r="D82" s="10" t="s">
        <v>81</v>
      </c>
      <c r="E82" s="9" t="s">
        <v>14</v>
      </c>
      <c r="F82" s="9">
        <v>10</v>
      </c>
      <c r="G82" s="9">
        <v>48</v>
      </c>
      <c r="H82" s="9">
        <f t="shared" si="2"/>
        <v>480</v>
      </c>
      <c r="I82" s="13"/>
    </row>
    <row r="83" s="1" customFormat="1" ht="34" customHeight="1" spans="1:9">
      <c r="A83" s="9"/>
      <c r="B83" s="10"/>
      <c r="C83" s="9"/>
      <c r="D83" s="10" t="s">
        <v>82</v>
      </c>
      <c r="E83" s="9" t="s">
        <v>14</v>
      </c>
      <c r="F83" s="9">
        <v>7</v>
      </c>
      <c r="G83" s="9">
        <v>75</v>
      </c>
      <c r="H83" s="9">
        <f t="shared" si="2"/>
        <v>525</v>
      </c>
      <c r="I83" s="13"/>
    </row>
    <row r="84" s="1" customFormat="1" ht="34" customHeight="1" spans="1:9">
      <c r="A84" s="9"/>
      <c r="B84" s="10"/>
      <c r="C84" s="9" t="s">
        <v>49</v>
      </c>
      <c r="D84" s="10" t="s">
        <v>82</v>
      </c>
      <c r="E84" s="9" t="s">
        <v>14</v>
      </c>
      <c r="F84" s="9">
        <v>3</v>
      </c>
      <c r="G84" s="9">
        <v>75</v>
      </c>
      <c r="H84" s="9">
        <f t="shared" si="2"/>
        <v>225</v>
      </c>
      <c r="I84" s="13"/>
    </row>
    <row r="85" s="1" customFormat="1" ht="34" customHeight="1" spans="1:9">
      <c r="A85" s="9"/>
      <c r="B85" s="10"/>
      <c r="C85" s="9"/>
      <c r="D85" s="10" t="s">
        <v>83</v>
      </c>
      <c r="E85" s="9" t="s">
        <v>14</v>
      </c>
      <c r="F85" s="9">
        <v>10</v>
      </c>
      <c r="G85" s="9">
        <v>78</v>
      </c>
      <c r="H85" s="9">
        <f t="shared" si="2"/>
        <v>780</v>
      </c>
      <c r="I85" s="13"/>
    </row>
    <row r="86" s="1" customFormat="1" ht="34" customHeight="1" spans="1:9">
      <c r="A86" s="9"/>
      <c r="B86" s="10"/>
      <c r="C86" s="9"/>
      <c r="D86" s="10" t="s">
        <v>84</v>
      </c>
      <c r="E86" s="9" t="s">
        <v>14</v>
      </c>
      <c r="F86" s="9">
        <v>12</v>
      </c>
      <c r="G86" s="9">
        <v>78</v>
      </c>
      <c r="H86" s="9">
        <f t="shared" si="2"/>
        <v>936</v>
      </c>
      <c r="I86" s="13"/>
    </row>
    <row r="87" s="1" customFormat="1" ht="34" customHeight="1" spans="1:9">
      <c r="A87" s="9"/>
      <c r="B87" s="10"/>
      <c r="C87" s="9" t="s">
        <v>59</v>
      </c>
      <c r="D87" s="9" t="s">
        <v>72</v>
      </c>
      <c r="E87" s="9" t="s">
        <v>14</v>
      </c>
      <c r="F87" s="9">
        <v>13</v>
      </c>
      <c r="G87" s="9">
        <v>75</v>
      </c>
      <c r="H87" s="9">
        <f t="shared" si="2"/>
        <v>975</v>
      </c>
      <c r="I87" s="14"/>
    </row>
    <row r="88" s="1" customFormat="1" ht="34" customHeight="1" spans="1:9">
      <c r="A88" s="9">
        <v>9</v>
      </c>
      <c r="B88" s="10" t="s">
        <v>85</v>
      </c>
      <c r="C88" s="9" t="s">
        <v>86</v>
      </c>
      <c r="D88" s="9" t="s">
        <v>65</v>
      </c>
      <c r="E88" s="9" t="s">
        <v>44</v>
      </c>
      <c r="F88" s="9">
        <v>95.4</v>
      </c>
      <c r="G88" s="9">
        <v>35</v>
      </c>
      <c r="H88" s="9">
        <f t="shared" si="2"/>
        <v>3339</v>
      </c>
      <c r="I88" s="9" t="s">
        <v>15</v>
      </c>
    </row>
    <row r="89" s="1" customFormat="1" ht="34" customHeight="1" spans="1:9">
      <c r="A89" s="9"/>
      <c r="B89" s="10"/>
      <c r="C89" s="9" t="s">
        <v>87</v>
      </c>
      <c r="D89" s="9" t="s">
        <v>65</v>
      </c>
      <c r="E89" s="9" t="s">
        <v>44</v>
      </c>
      <c r="F89" s="9">
        <v>80</v>
      </c>
      <c r="G89" s="9">
        <v>35</v>
      </c>
      <c r="H89" s="9">
        <f t="shared" si="2"/>
        <v>2800</v>
      </c>
      <c r="I89" s="9"/>
    </row>
    <row r="90" s="1" customFormat="1" ht="34" customHeight="1" spans="1:9">
      <c r="A90" s="9"/>
      <c r="B90" s="10"/>
      <c r="C90" s="9" t="s">
        <v>88</v>
      </c>
      <c r="D90" s="9" t="s">
        <v>65</v>
      </c>
      <c r="E90" s="9" t="s">
        <v>44</v>
      </c>
      <c r="F90" s="9">
        <v>101.4</v>
      </c>
      <c r="G90" s="9">
        <v>35</v>
      </c>
      <c r="H90" s="9">
        <f t="shared" si="2"/>
        <v>3549</v>
      </c>
      <c r="I90" s="9"/>
    </row>
    <row r="91" s="1" customFormat="1" ht="34" customHeight="1" spans="1:9">
      <c r="A91" s="9"/>
      <c r="B91" s="10"/>
      <c r="C91" s="9" t="s">
        <v>89</v>
      </c>
      <c r="D91" s="9" t="s">
        <v>65</v>
      </c>
      <c r="E91" s="9" t="s">
        <v>44</v>
      </c>
      <c r="F91" s="9">
        <v>102.6</v>
      </c>
      <c r="G91" s="9">
        <v>35</v>
      </c>
      <c r="H91" s="9">
        <f t="shared" si="2"/>
        <v>3591</v>
      </c>
      <c r="I91" s="9"/>
    </row>
    <row r="92" s="1" customFormat="1" ht="34" customHeight="1" spans="1:9">
      <c r="A92" s="9"/>
      <c r="B92" s="10"/>
      <c r="C92" s="9" t="s">
        <v>90</v>
      </c>
      <c r="D92" s="9" t="s">
        <v>65</v>
      </c>
      <c r="E92" s="9" t="s">
        <v>44</v>
      </c>
      <c r="F92" s="9">
        <v>88</v>
      </c>
      <c r="G92" s="9">
        <v>35</v>
      </c>
      <c r="H92" s="9">
        <f t="shared" si="2"/>
        <v>3080</v>
      </c>
      <c r="I92" s="9"/>
    </row>
    <row r="93" s="1" customFormat="1" ht="34" customHeight="1" spans="1:9">
      <c r="A93" s="9"/>
      <c r="B93" s="10"/>
      <c r="C93" s="9" t="s">
        <v>91</v>
      </c>
      <c r="D93" s="9" t="s">
        <v>65</v>
      </c>
      <c r="E93" s="9" t="s">
        <v>44</v>
      </c>
      <c r="F93" s="9">
        <v>97.4</v>
      </c>
      <c r="G93" s="9">
        <v>35</v>
      </c>
      <c r="H93" s="9">
        <f t="shared" si="2"/>
        <v>3409</v>
      </c>
      <c r="I93" s="9"/>
    </row>
    <row r="94" s="1" customFormat="1" ht="34" customHeight="1" spans="1:9">
      <c r="A94" s="9"/>
      <c r="B94" s="10"/>
      <c r="C94" s="9" t="s">
        <v>92</v>
      </c>
      <c r="D94" s="9" t="s">
        <v>65</v>
      </c>
      <c r="E94" s="9" t="s">
        <v>44</v>
      </c>
      <c r="F94" s="9">
        <v>100</v>
      </c>
      <c r="G94" s="9">
        <v>35</v>
      </c>
      <c r="H94" s="9">
        <f t="shared" si="2"/>
        <v>3500</v>
      </c>
      <c r="I94" s="9"/>
    </row>
    <row r="95" s="1" customFormat="1" ht="34" customHeight="1" spans="1:9">
      <c r="A95" s="9"/>
      <c r="B95" s="10"/>
      <c r="C95" s="9" t="s">
        <v>93</v>
      </c>
      <c r="D95" s="9" t="s">
        <v>65</v>
      </c>
      <c r="E95" s="9" t="s">
        <v>44</v>
      </c>
      <c r="F95" s="9">
        <v>86.8</v>
      </c>
      <c r="G95" s="9">
        <v>35</v>
      </c>
      <c r="H95" s="9">
        <f t="shared" si="2"/>
        <v>3038</v>
      </c>
      <c r="I95" s="9"/>
    </row>
    <row r="96" s="1" customFormat="1" ht="34" customHeight="1" spans="1:9">
      <c r="A96" s="9"/>
      <c r="B96" s="10"/>
      <c r="C96" s="9" t="s">
        <v>42</v>
      </c>
      <c r="D96" s="9" t="s">
        <v>65</v>
      </c>
      <c r="E96" s="9" t="s">
        <v>44</v>
      </c>
      <c r="F96" s="9">
        <v>124.8</v>
      </c>
      <c r="G96" s="9">
        <v>35</v>
      </c>
      <c r="H96" s="9">
        <f t="shared" si="2"/>
        <v>4368</v>
      </c>
      <c r="I96" s="9"/>
    </row>
    <row r="97" s="1" customFormat="1" ht="34" customHeight="1" spans="1:9">
      <c r="A97" s="9"/>
      <c r="B97" s="10"/>
      <c r="C97" s="10" t="s">
        <v>94</v>
      </c>
      <c r="D97" s="9" t="s">
        <v>65</v>
      </c>
      <c r="E97" s="9" t="s">
        <v>44</v>
      </c>
      <c r="F97" s="9">
        <v>228.8</v>
      </c>
      <c r="G97" s="9">
        <v>35</v>
      </c>
      <c r="H97" s="9">
        <f t="shared" si="2"/>
        <v>8008</v>
      </c>
      <c r="I97" s="9"/>
    </row>
    <row r="98" s="1" customFormat="1" ht="34" customHeight="1" spans="1:9">
      <c r="A98" s="9"/>
      <c r="B98" s="10"/>
      <c r="C98" s="9" t="s">
        <v>95</v>
      </c>
      <c r="D98" s="9" t="s">
        <v>65</v>
      </c>
      <c r="E98" s="9" t="s">
        <v>44</v>
      </c>
      <c r="F98" s="9">
        <v>43</v>
      </c>
      <c r="G98" s="9">
        <v>35</v>
      </c>
      <c r="H98" s="9">
        <f t="shared" si="2"/>
        <v>1505</v>
      </c>
      <c r="I98" s="9"/>
    </row>
    <row r="99" s="1" customFormat="1" ht="34" customHeight="1" spans="1:9">
      <c r="A99" s="9"/>
      <c r="B99" s="10"/>
      <c r="C99" s="9" t="s">
        <v>96</v>
      </c>
      <c r="D99" s="9" t="s">
        <v>65</v>
      </c>
      <c r="E99" s="9" t="s">
        <v>44</v>
      </c>
      <c r="F99" s="9">
        <v>34.4</v>
      </c>
      <c r="G99" s="9">
        <v>35</v>
      </c>
      <c r="H99" s="9">
        <f t="shared" si="2"/>
        <v>1204</v>
      </c>
      <c r="I99" s="9"/>
    </row>
    <row r="100" s="1" customFormat="1" ht="34" customHeight="1" spans="1:9">
      <c r="A100" s="9"/>
      <c r="B100" s="10"/>
      <c r="C100" s="10" t="s">
        <v>64</v>
      </c>
      <c r="D100" s="9" t="s">
        <v>65</v>
      </c>
      <c r="E100" s="9" t="s">
        <v>44</v>
      </c>
      <c r="F100" s="9">
        <v>58</v>
      </c>
      <c r="G100" s="9">
        <v>35</v>
      </c>
      <c r="H100" s="9">
        <f t="shared" si="2"/>
        <v>2030</v>
      </c>
      <c r="I100" s="9"/>
    </row>
    <row r="101" s="1" customFormat="1" ht="34" customHeight="1" spans="1:9">
      <c r="A101" s="9"/>
      <c r="B101" s="10"/>
      <c r="C101" s="9" t="s">
        <v>66</v>
      </c>
      <c r="D101" s="9" t="s">
        <v>65</v>
      </c>
      <c r="E101" s="9" t="s">
        <v>44</v>
      </c>
      <c r="F101" s="9">
        <v>58</v>
      </c>
      <c r="G101" s="9">
        <v>35</v>
      </c>
      <c r="H101" s="9">
        <f t="shared" si="2"/>
        <v>2030</v>
      </c>
      <c r="I101" s="9"/>
    </row>
    <row r="102" s="1" customFormat="1" ht="34" customHeight="1" spans="1:9">
      <c r="A102" s="9"/>
      <c r="B102" s="10"/>
      <c r="C102" s="9" t="s">
        <v>97</v>
      </c>
      <c r="D102" s="9" t="s">
        <v>65</v>
      </c>
      <c r="E102" s="9" t="s">
        <v>44</v>
      </c>
      <c r="F102" s="9">
        <v>99.6</v>
      </c>
      <c r="G102" s="9">
        <v>35</v>
      </c>
      <c r="H102" s="9">
        <f t="shared" si="2"/>
        <v>3486</v>
      </c>
      <c r="I102" s="9"/>
    </row>
    <row r="103" s="1" customFormat="1" ht="34" customHeight="1" spans="1:9">
      <c r="A103" s="9">
        <v>10</v>
      </c>
      <c r="B103" s="10" t="s">
        <v>98</v>
      </c>
      <c r="C103" s="9" t="s">
        <v>99</v>
      </c>
      <c r="D103" s="10" t="s">
        <v>100</v>
      </c>
      <c r="E103" s="9" t="s">
        <v>18</v>
      </c>
      <c r="F103" s="10" t="s">
        <v>101</v>
      </c>
      <c r="G103" s="9"/>
      <c r="H103" s="9">
        <v>266820</v>
      </c>
      <c r="I103" s="9" t="s">
        <v>15</v>
      </c>
    </row>
    <row r="104" s="1" customFormat="1" ht="252" customHeight="1" spans="1:9">
      <c r="A104" s="9"/>
      <c r="B104" s="10"/>
      <c r="C104" s="9"/>
      <c r="D104" s="9"/>
      <c r="E104" s="9"/>
      <c r="F104" s="9"/>
      <c r="G104" s="9"/>
      <c r="H104" s="9"/>
      <c r="I104" s="9"/>
    </row>
    <row r="105" s="1" customFormat="1" ht="30" customHeight="1" spans="1:9">
      <c r="A105" s="9">
        <v>11</v>
      </c>
      <c r="B105" s="10" t="s">
        <v>102</v>
      </c>
      <c r="C105" s="15" t="s">
        <v>59</v>
      </c>
      <c r="D105" s="9" t="s">
        <v>19</v>
      </c>
      <c r="E105" s="9" t="s">
        <v>14</v>
      </c>
      <c r="F105" s="9">
        <v>50</v>
      </c>
      <c r="G105" s="9">
        <v>52</v>
      </c>
      <c r="H105" s="9">
        <f t="shared" ref="H105:H137" si="3">G105*F105</f>
        <v>2600</v>
      </c>
      <c r="I105" s="15"/>
    </row>
    <row r="106" s="1" customFormat="1" ht="30" customHeight="1" spans="1:9">
      <c r="A106" s="9"/>
      <c r="B106" s="10"/>
      <c r="C106" s="15"/>
      <c r="D106" s="9" t="s">
        <v>103</v>
      </c>
      <c r="E106" s="9" t="s">
        <v>104</v>
      </c>
      <c r="F106" s="9">
        <v>220</v>
      </c>
      <c r="G106" s="9">
        <v>5</v>
      </c>
      <c r="H106" s="9">
        <f t="shared" si="3"/>
        <v>1100</v>
      </c>
      <c r="I106" s="15"/>
    </row>
    <row r="107" s="1" customFormat="1" ht="30" customHeight="1" spans="1:9">
      <c r="A107" s="9"/>
      <c r="B107" s="10"/>
      <c r="C107" s="15"/>
      <c r="D107" s="9" t="s">
        <v>105</v>
      </c>
      <c r="E107" s="9" t="s">
        <v>106</v>
      </c>
      <c r="F107" s="9">
        <v>1200</v>
      </c>
      <c r="G107" s="9">
        <v>1.5</v>
      </c>
      <c r="H107" s="9">
        <f t="shared" si="3"/>
        <v>1800</v>
      </c>
      <c r="I107" s="15"/>
    </row>
    <row r="108" s="1" customFormat="1" ht="30" customHeight="1" spans="1:9">
      <c r="A108" s="9"/>
      <c r="B108" s="10"/>
      <c r="C108" s="15" t="s">
        <v>54</v>
      </c>
      <c r="D108" s="9" t="s">
        <v>19</v>
      </c>
      <c r="E108" s="9" t="s">
        <v>14</v>
      </c>
      <c r="F108" s="9">
        <v>20</v>
      </c>
      <c r="G108" s="9">
        <v>52</v>
      </c>
      <c r="H108" s="9">
        <f t="shared" si="3"/>
        <v>1040</v>
      </c>
      <c r="I108" s="15"/>
    </row>
    <row r="109" s="1" customFormat="1" ht="30" customHeight="1" spans="1:9">
      <c r="A109" s="9"/>
      <c r="B109" s="10"/>
      <c r="C109" s="15" t="s">
        <v>107</v>
      </c>
      <c r="D109" s="9" t="s">
        <v>19</v>
      </c>
      <c r="E109" s="9" t="s">
        <v>14</v>
      </c>
      <c r="F109" s="9">
        <v>40</v>
      </c>
      <c r="G109" s="9">
        <v>52</v>
      </c>
      <c r="H109" s="9">
        <f t="shared" si="3"/>
        <v>2080</v>
      </c>
      <c r="I109" s="15"/>
    </row>
    <row r="110" s="1" customFormat="1" ht="26" customHeight="1" spans="1:9">
      <c r="A110" s="9"/>
      <c r="B110" s="10"/>
      <c r="C110" s="15" t="s">
        <v>75</v>
      </c>
      <c r="D110" s="9" t="s">
        <v>19</v>
      </c>
      <c r="E110" s="9" t="s">
        <v>14</v>
      </c>
      <c r="F110" s="9">
        <v>30</v>
      </c>
      <c r="G110" s="9">
        <v>52</v>
      </c>
      <c r="H110" s="9">
        <f t="shared" si="3"/>
        <v>1560</v>
      </c>
      <c r="I110" s="15"/>
    </row>
    <row r="111" s="1" customFormat="1" ht="26" customHeight="1" spans="1:9">
      <c r="A111" s="9"/>
      <c r="B111" s="10"/>
      <c r="C111" s="15"/>
      <c r="D111" s="9" t="s">
        <v>108</v>
      </c>
      <c r="E111" s="9" t="s">
        <v>109</v>
      </c>
      <c r="F111" s="9">
        <v>100</v>
      </c>
      <c r="G111" s="9">
        <v>38</v>
      </c>
      <c r="H111" s="9">
        <f t="shared" si="3"/>
        <v>3800</v>
      </c>
      <c r="I111" s="15"/>
    </row>
    <row r="112" s="1" customFormat="1" ht="26" customHeight="1" spans="1:9">
      <c r="A112" s="9"/>
      <c r="B112" s="10"/>
      <c r="C112" s="15"/>
      <c r="D112" s="9" t="s">
        <v>105</v>
      </c>
      <c r="E112" s="9" t="s">
        <v>18</v>
      </c>
      <c r="F112" s="9">
        <v>1200</v>
      </c>
      <c r="G112" s="9">
        <v>1.5</v>
      </c>
      <c r="H112" s="9">
        <f t="shared" si="3"/>
        <v>1800</v>
      </c>
      <c r="I112" s="15"/>
    </row>
    <row r="113" s="1" customFormat="1" ht="26" customHeight="1" spans="1:9">
      <c r="A113" s="9"/>
      <c r="B113" s="10"/>
      <c r="C113" s="15"/>
      <c r="D113" s="9" t="s">
        <v>110</v>
      </c>
      <c r="E113" s="9" t="s">
        <v>18</v>
      </c>
      <c r="F113" s="9">
        <v>1000</v>
      </c>
      <c r="G113" s="9">
        <v>0.4</v>
      </c>
      <c r="H113" s="9">
        <f t="shared" si="3"/>
        <v>400</v>
      </c>
      <c r="I113" s="15"/>
    </row>
    <row r="114" s="1" customFormat="1" ht="26" customHeight="1" spans="1:9">
      <c r="A114" s="9"/>
      <c r="B114" s="10"/>
      <c r="C114" s="15"/>
      <c r="D114" s="9" t="s">
        <v>103</v>
      </c>
      <c r="E114" s="9" t="s">
        <v>104</v>
      </c>
      <c r="F114" s="9">
        <v>140</v>
      </c>
      <c r="G114" s="9">
        <v>5</v>
      </c>
      <c r="H114" s="9">
        <f t="shared" si="3"/>
        <v>700</v>
      </c>
      <c r="I114" s="15"/>
    </row>
    <row r="115" s="1" customFormat="1" ht="28" customHeight="1" spans="1:9">
      <c r="A115" s="9"/>
      <c r="B115" s="10"/>
      <c r="C115" s="15" t="s">
        <v>111</v>
      </c>
      <c r="D115" s="9" t="s">
        <v>105</v>
      </c>
      <c r="E115" s="9" t="s">
        <v>18</v>
      </c>
      <c r="F115" s="9">
        <v>2400</v>
      </c>
      <c r="G115" s="9">
        <v>1.5</v>
      </c>
      <c r="H115" s="9">
        <f t="shared" si="3"/>
        <v>3600</v>
      </c>
      <c r="I115" s="15"/>
    </row>
    <row r="116" s="1" customFormat="1" ht="28" customHeight="1" spans="1:9">
      <c r="A116" s="9"/>
      <c r="B116" s="10"/>
      <c r="C116" s="15"/>
      <c r="D116" s="9" t="s">
        <v>110</v>
      </c>
      <c r="E116" s="9" t="s">
        <v>18</v>
      </c>
      <c r="F116" s="9">
        <v>2000</v>
      </c>
      <c r="G116" s="9">
        <v>0.4</v>
      </c>
      <c r="H116" s="9">
        <f t="shared" si="3"/>
        <v>800</v>
      </c>
      <c r="I116" s="15"/>
    </row>
    <row r="117" s="1" customFormat="1" ht="28" customHeight="1" spans="1:9">
      <c r="A117" s="9"/>
      <c r="B117" s="10"/>
      <c r="C117" s="15"/>
      <c r="D117" s="9" t="s">
        <v>112</v>
      </c>
      <c r="E117" s="9" t="s">
        <v>18</v>
      </c>
      <c r="F117" s="9">
        <v>100</v>
      </c>
      <c r="G117" s="9">
        <v>5</v>
      </c>
      <c r="H117" s="9">
        <f t="shared" si="3"/>
        <v>500</v>
      </c>
      <c r="I117" s="15"/>
    </row>
    <row r="118" s="1" customFormat="1" ht="28" customHeight="1" spans="1:9">
      <c r="A118" s="9"/>
      <c r="B118" s="10"/>
      <c r="C118" s="15"/>
      <c r="D118" s="9" t="s">
        <v>108</v>
      </c>
      <c r="E118" s="9" t="s">
        <v>109</v>
      </c>
      <c r="F118" s="9">
        <v>100</v>
      </c>
      <c r="G118" s="9">
        <v>38</v>
      </c>
      <c r="H118" s="9">
        <f t="shared" si="3"/>
        <v>3800</v>
      </c>
      <c r="I118" s="15"/>
    </row>
    <row r="119" s="1" customFormat="1" ht="28" customHeight="1" spans="1:9">
      <c r="A119" s="9"/>
      <c r="B119" s="10"/>
      <c r="C119" s="15"/>
      <c r="D119" s="9" t="s">
        <v>19</v>
      </c>
      <c r="E119" s="9" t="s">
        <v>14</v>
      </c>
      <c r="F119" s="9">
        <v>10</v>
      </c>
      <c r="G119" s="9">
        <v>52</v>
      </c>
      <c r="H119" s="9">
        <f t="shared" si="3"/>
        <v>520</v>
      </c>
      <c r="I119" s="15"/>
    </row>
    <row r="120" s="1" customFormat="1" ht="28" customHeight="1" spans="1:9">
      <c r="A120" s="9"/>
      <c r="B120" s="10"/>
      <c r="C120" s="15" t="s">
        <v>113</v>
      </c>
      <c r="D120" s="9" t="s">
        <v>105</v>
      </c>
      <c r="E120" s="9" t="s">
        <v>18</v>
      </c>
      <c r="F120" s="9">
        <v>2400</v>
      </c>
      <c r="G120" s="9">
        <v>1.5</v>
      </c>
      <c r="H120" s="9">
        <f t="shared" si="3"/>
        <v>3600</v>
      </c>
      <c r="I120" s="15"/>
    </row>
    <row r="121" s="1" customFormat="1" ht="28" customHeight="1" spans="1:9">
      <c r="A121" s="9"/>
      <c r="B121" s="10"/>
      <c r="C121" s="15"/>
      <c r="D121" s="9" t="s">
        <v>108</v>
      </c>
      <c r="E121" s="9" t="s">
        <v>109</v>
      </c>
      <c r="F121" s="9">
        <v>100</v>
      </c>
      <c r="G121" s="9">
        <v>38</v>
      </c>
      <c r="H121" s="9">
        <f t="shared" si="3"/>
        <v>3800</v>
      </c>
      <c r="I121" s="15"/>
    </row>
    <row r="122" s="1" customFormat="1" ht="28" customHeight="1" spans="1:9">
      <c r="A122" s="9"/>
      <c r="B122" s="10"/>
      <c r="C122" s="15"/>
      <c r="D122" s="9" t="s">
        <v>110</v>
      </c>
      <c r="E122" s="9" t="s">
        <v>18</v>
      </c>
      <c r="F122" s="9">
        <v>2000</v>
      </c>
      <c r="G122" s="9">
        <v>0.4</v>
      </c>
      <c r="H122" s="9">
        <f t="shared" si="3"/>
        <v>800</v>
      </c>
      <c r="I122" s="15"/>
    </row>
    <row r="123" s="1" customFormat="1" ht="28" customHeight="1" spans="1:9">
      <c r="A123" s="9"/>
      <c r="B123" s="10"/>
      <c r="C123" s="15"/>
      <c r="D123" s="9" t="s">
        <v>112</v>
      </c>
      <c r="E123" s="9" t="s">
        <v>18</v>
      </c>
      <c r="F123" s="9">
        <v>100</v>
      </c>
      <c r="G123" s="9">
        <v>5</v>
      </c>
      <c r="H123" s="9">
        <f t="shared" si="3"/>
        <v>500</v>
      </c>
      <c r="I123" s="15"/>
    </row>
    <row r="124" s="1" customFormat="1" ht="28" customHeight="1" spans="1:9">
      <c r="A124" s="9"/>
      <c r="B124" s="10"/>
      <c r="C124" s="15"/>
      <c r="D124" s="9" t="s">
        <v>19</v>
      </c>
      <c r="E124" s="9" t="s">
        <v>14</v>
      </c>
      <c r="F124" s="9">
        <v>10</v>
      </c>
      <c r="G124" s="9">
        <v>52</v>
      </c>
      <c r="H124" s="9">
        <f t="shared" si="3"/>
        <v>520</v>
      </c>
      <c r="I124" s="15"/>
    </row>
    <row r="125" s="1" customFormat="1" ht="28" customHeight="1" spans="1:9">
      <c r="A125" s="9"/>
      <c r="B125" s="10"/>
      <c r="C125" s="15" t="s">
        <v>114</v>
      </c>
      <c r="D125" s="9" t="s">
        <v>105</v>
      </c>
      <c r="E125" s="9" t="s">
        <v>18</v>
      </c>
      <c r="F125" s="9">
        <v>2400</v>
      </c>
      <c r="G125" s="9">
        <v>1.5</v>
      </c>
      <c r="H125" s="9">
        <f t="shared" si="3"/>
        <v>3600</v>
      </c>
      <c r="I125" s="15"/>
    </row>
    <row r="126" s="1" customFormat="1" ht="28" customHeight="1" spans="1:9">
      <c r="A126" s="9"/>
      <c r="B126" s="10"/>
      <c r="C126" s="15"/>
      <c r="D126" s="9" t="s">
        <v>110</v>
      </c>
      <c r="E126" s="9" t="s">
        <v>18</v>
      </c>
      <c r="F126" s="9">
        <v>2000</v>
      </c>
      <c r="G126" s="9">
        <v>0.4</v>
      </c>
      <c r="H126" s="9">
        <f t="shared" si="3"/>
        <v>800</v>
      </c>
      <c r="I126" s="15"/>
    </row>
    <row r="127" s="1" customFormat="1" ht="28" customHeight="1" spans="1:9">
      <c r="A127" s="9"/>
      <c r="B127" s="10"/>
      <c r="C127" s="15"/>
      <c r="D127" s="9" t="s">
        <v>108</v>
      </c>
      <c r="E127" s="9" t="s">
        <v>109</v>
      </c>
      <c r="F127" s="9">
        <v>100</v>
      </c>
      <c r="G127" s="9">
        <v>38</v>
      </c>
      <c r="H127" s="9">
        <f t="shared" si="3"/>
        <v>3800</v>
      </c>
      <c r="I127" s="15"/>
    </row>
    <row r="128" s="1" customFormat="1" ht="28" customHeight="1" spans="1:9">
      <c r="A128" s="9"/>
      <c r="B128" s="10"/>
      <c r="C128" s="15"/>
      <c r="D128" s="9" t="s">
        <v>112</v>
      </c>
      <c r="E128" s="9" t="s">
        <v>18</v>
      </c>
      <c r="F128" s="9">
        <v>200</v>
      </c>
      <c r="G128" s="9">
        <v>5</v>
      </c>
      <c r="H128" s="9">
        <f t="shared" si="3"/>
        <v>1000</v>
      </c>
      <c r="I128" s="15"/>
    </row>
    <row r="129" s="1" customFormat="1" ht="28" customHeight="1" spans="1:9">
      <c r="A129" s="9"/>
      <c r="B129" s="10"/>
      <c r="C129" s="15"/>
      <c r="D129" s="9" t="s">
        <v>19</v>
      </c>
      <c r="E129" s="9" t="s">
        <v>14</v>
      </c>
      <c r="F129" s="9">
        <v>20</v>
      </c>
      <c r="G129" s="9">
        <v>52</v>
      </c>
      <c r="H129" s="9">
        <f t="shared" si="3"/>
        <v>1040</v>
      </c>
      <c r="I129" s="15"/>
    </row>
    <row r="130" s="1" customFormat="1" ht="28" customHeight="1" spans="1:9">
      <c r="A130" s="9"/>
      <c r="B130" s="10"/>
      <c r="C130" s="15" t="s">
        <v>115</v>
      </c>
      <c r="D130" s="9" t="s">
        <v>108</v>
      </c>
      <c r="E130" s="9" t="s">
        <v>109</v>
      </c>
      <c r="F130" s="9">
        <v>100</v>
      </c>
      <c r="G130" s="9">
        <v>38</v>
      </c>
      <c r="H130" s="9">
        <f t="shared" si="3"/>
        <v>3800</v>
      </c>
      <c r="I130" s="15"/>
    </row>
    <row r="131" s="1" customFormat="1" ht="28" customHeight="1" spans="1:9">
      <c r="A131" s="9"/>
      <c r="B131" s="10"/>
      <c r="C131" s="15"/>
      <c r="D131" s="9" t="s">
        <v>112</v>
      </c>
      <c r="E131" s="9" t="s">
        <v>18</v>
      </c>
      <c r="F131" s="9">
        <v>200</v>
      </c>
      <c r="G131" s="9">
        <v>5</v>
      </c>
      <c r="H131" s="9">
        <f t="shared" si="3"/>
        <v>1000</v>
      </c>
      <c r="I131" s="15"/>
    </row>
    <row r="132" s="1" customFormat="1" ht="28" customHeight="1" spans="1:9">
      <c r="A132" s="9"/>
      <c r="B132" s="10"/>
      <c r="C132" s="15"/>
      <c r="D132" s="9" t="s">
        <v>105</v>
      </c>
      <c r="E132" s="9" t="s">
        <v>18</v>
      </c>
      <c r="F132" s="9">
        <v>3600</v>
      </c>
      <c r="G132" s="9">
        <v>1.5</v>
      </c>
      <c r="H132" s="9">
        <f t="shared" si="3"/>
        <v>5400</v>
      </c>
      <c r="I132" s="15"/>
    </row>
    <row r="133" s="1" customFormat="1" ht="28" customHeight="1" spans="1:9">
      <c r="A133" s="9"/>
      <c r="B133" s="10"/>
      <c r="C133" s="15"/>
      <c r="D133" s="9" t="s">
        <v>110</v>
      </c>
      <c r="E133" s="9" t="s">
        <v>18</v>
      </c>
      <c r="F133" s="9">
        <v>3000</v>
      </c>
      <c r="G133" s="9">
        <v>0.4</v>
      </c>
      <c r="H133" s="9">
        <f t="shared" si="3"/>
        <v>1200</v>
      </c>
      <c r="I133" s="15"/>
    </row>
    <row r="134" s="1" customFormat="1" ht="27" customHeight="1" spans="1:9">
      <c r="A134" s="9"/>
      <c r="B134" s="10"/>
      <c r="C134" s="15" t="s">
        <v>67</v>
      </c>
      <c r="D134" s="9" t="s">
        <v>19</v>
      </c>
      <c r="E134" s="9" t="s">
        <v>14</v>
      </c>
      <c r="F134" s="9">
        <v>20</v>
      </c>
      <c r="G134" s="9">
        <v>52</v>
      </c>
      <c r="H134" s="9">
        <f t="shared" si="3"/>
        <v>1040</v>
      </c>
      <c r="I134" s="15"/>
    </row>
    <row r="135" s="1" customFormat="1" ht="27" customHeight="1" spans="1:9">
      <c r="A135" s="9"/>
      <c r="B135" s="10"/>
      <c r="C135" s="15"/>
      <c r="D135" s="9" t="s">
        <v>103</v>
      </c>
      <c r="E135" s="9" t="s">
        <v>104</v>
      </c>
      <c r="F135" s="9">
        <v>140</v>
      </c>
      <c r="G135" s="9">
        <v>5</v>
      </c>
      <c r="H135" s="9">
        <f t="shared" si="3"/>
        <v>700</v>
      </c>
      <c r="I135" s="15"/>
    </row>
    <row r="136" s="1" customFormat="1" ht="27" customHeight="1" spans="1:9">
      <c r="A136" s="9"/>
      <c r="B136" s="10"/>
      <c r="C136" s="15"/>
      <c r="D136" s="9" t="s">
        <v>105</v>
      </c>
      <c r="E136" s="9" t="s">
        <v>18</v>
      </c>
      <c r="F136" s="9">
        <v>4800</v>
      </c>
      <c r="G136" s="9">
        <v>1.5</v>
      </c>
      <c r="H136" s="9">
        <f t="shared" si="3"/>
        <v>7200</v>
      </c>
      <c r="I136" s="15"/>
    </row>
    <row r="137" s="1" customFormat="1" ht="36" customHeight="1" spans="1:9">
      <c r="A137" s="9"/>
      <c r="B137" s="10"/>
      <c r="C137" s="15" t="s">
        <v>116</v>
      </c>
      <c r="D137" s="9" t="s">
        <v>105</v>
      </c>
      <c r="E137" s="9" t="s">
        <v>18</v>
      </c>
      <c r="F137" s="9">
        <v>7000</v>
      </c>
      <c r="G137" s="9">
        <v>1.5</v>
      </c>
      <c r="H137" s="9">
        <f t="shared" si="3"/>
        <v>10500</v>
      </c>
      <c r="I137" s="15"/>
    </row>
    <row r="138" ht="61" customHeight="1" spans="1:9">
      <c r="A138" s="16" t="s">
        <v>117</v>
      </c>
      <c r="B138" s="17"/>
      <c r="C138" s="16"/>
      <c r="D138" s="16"/>
      <c r="E138" s="16"/>
      <c r="F138" s="16"/>
      <c r="G138" s="16"/>
      <c r="H138" s="18">
        <f>SUM(H4:H137)</f>
        <v>569938.8</v>
      </c>
      <c r="I138" s="41"/>
    </row>
    <row r="139" customFormat="1" ht="64" customHeight="1" spans="1:9">
      <c r="A139" s="19" t="s">
        <v>118</v>
      </c>
      <c r="B139" s="20"/>
      <c r="C139" s="21"/>
      <c r="D139" s="21"/>
      <c r="E139" s="21"/>
      <c r="F139" s="21"/>
      <c r="G139" s="21"/>
      <c r="H139" s="21"/>
      <c r="I139" s="21"/>
    </row>
    <row r="140" customFormat="1" ht="22" customHeight="1" spans="1:9">
      <c r="A140" s="22"/>
      <c r="B140" s="23"/>
      <c r="C140" s="24"/>
      <c r="D140" s="24"/>
      <c r="E140" s="24"/>
      <c r="F140" s="25" t="s">
        <v>1</v>
      </c>
      <c r="G140" s="26"/>
      <c r="H140" s="26"/>
      <c r="I140" s="26"/>
    </row>
    <row r="141" s="2" customFormat="1" ht="77" customHeight="1" spans="1:9">
      <c r="A141" s="27" t="s">
        <v>2</v>
      </c>
      <c r="B141" s="28" t="s">
        <v>119</v>
      </c>
      <c r="C141" s="28"/>
      <c r="D141" s="28"/>
      <c r="E141" s="28"/>
      <c r="F141" s="28"/>
      <c r="G141" s="28" t="s">
        <v>120</v>
      </c>
      <c r="H141" s="28" t="s">
        <v>121</v>
      </c>
      <c r="I141" s="28"/>
    </row>
    <row r="142" s="2" customFormat="1" ht="104" customHeight="1" spans="1:9">
      <c r="A142" s="29">
        <v>1</v>
      </c>
      <c r="B142" s="30" t="s">
        <v>122</v>
      </c>
      <c r="C142" s="31"/>
      <c r="D142" s="31"/>
      <c r="E142" s="31"/>
      <c r="F142" s="32"/>
      <c r="G142" s="10">
        <v>223330.67</v>
      </c>
      <c r="H142" s="33" t="s">
        <v>123</v>
      </c>
      <c r="I142" s="33"/>
    </row>
    <row r="143" customFormat="1" ht="104" customHeight="1" spans="1:9">
      <c r="A143" s="34"/>
      <c r="B143" s="35" t="s">
        <v>124</v>
      </c>
      <c r="C143" s="35"/>
      <c r="D143" s="35"/>
      <c r="E143" s="35"/>
      <c r="F143" s="35"/>
      <c r="G143" s="36">
        <f>SUM(G142:G142)</f>
        <v>223330.67</v>
      </c>
      <c r="H143" s="35"/>
      <c r="I143" s="35"/>
    </row>
    <row r="150" spans="3:3">
      <c r="C150" s="37"/>
    </row>
    <row r="151" spans="3:3">
      <c r="C151" s="37"/>
    </row>
    <row r="152" spans="3:3">
      <c r="C152" s="37"/>
    </row>
    <row r="153" spans="3:8">
      <c r="C153" s="38"/>
      <c r="D153" s="39"/>
      <c r="E153" s="39"/>
      <c r="F153" s="39"/>
      <c r="G153" s="39"/>
      <c r="H153" s="39"/>
    </row>
    <row r="154" spans="3:8">
      <c r="C154" s="37"/>
      <c r="D154" s="39"/>
      <c r="E154" s="39"/>
      <c r="F154" s="39"/>
      <c r="G154" s="39"/>
      <c r="H154" s="39"/>
    </row>
    <row r="155" spans="3:3">
      <c r="C155" s="37"/>
    </row>
    <row r="156" spans="3:3">
      <c r="C156" s="40"/>
    </row>
    <row r="157" spans="3:3">
      <c r="C157" s="37"/>
    </row>
    <row r="158" spans="3:3">
      <c r="C158" s="38"/>
    </row>
    <row r="159" spans="3:8">
      <c r="C159" s="37"/>
      <c r="D159" s="39"/>
      <c r="E159" s="39"/>
      <c r="F159" s="39"/>
      <c r="G159" s="39"/>
      <c r="H159" s="39"/>
    </row>
    <row r="160" spans="3:3">
      <c r="C160" s="37"/>
    </row>
    <row r="161" spans="3:3">
      <c r="C161" s="37"/>
    </row>
    <row r="162" spans="3:3">
      <c r="C162" s="37"/>
    </row>
    <row r="163" spans="3:3">
      <c r="C163" s="37"/>
    </row>
    <row r="164" spans="3:3">
      <c r="C164" s="37"/>
    </row>
    <row r="165" spans="3:3">
      <c r="C165" s="37"/>
    </row>
  </sheetData>
  <autoFilter ref="A3:I143">
    <extLst/>
  </autoFilter>
  <mergeCells count="76">
    <mergeCell ref="A1:I1"/>
    <mergeCell ref="A2:I2"/>
    <mergeCell ref="A138:G138"/>
    <mergeCell ref="A139:I139"/>
    <mergeCell ref="F140:I140"/>
    <mergeCell ref="B141:F141"/>
    <mergeCell ref="H141:I141"/>
    <mergeCell ref="B142:F142"/>
    <mergeCell ref="H142:I142"/>
    <mergeCell ref="B143:F143"/>
    <mergeCell ref="H143:I143"/>
    <mergeCell ref="A4:A28"/>
    <mergeCell ref="A29:A33"/>
    <mergeCell ref="A34:A36"/>
    <mergeCell ref="A38:A49"/>
    <mergeCell ref="A50:A63"/>
    <mergeCell ref="A64:A72"/>
    <mergeCell ref="A73:A87"/>
    <mergeCell ref="A88:A102"/>
    <mergeCell ref="A103:A104"/>
    <mergeCell ref="A105:A137"/>
    <mergeCell ref="B4:B28"/>
    <mergeCell ref="B29:B33"/>
    <mergeCell ref="B34:B36"/>
    <mergeCell ref="B38:B49"/>
    <mergeCell ref="B50:B63"/>
    <mergeCell ref="B64:B72"/>
    <mergeCell ref="B73:B87"/>
    <mergeCell ref="B88:B102"/>
    <mergeCell ref="B103:B104"/>
    <mergeCell ref="B105:B137"/>
    <mergeCell ref="C4:C8"/>
    <mergeCell ref="C9:C13"/>
    <mergeCell ref="C14:C18"/>
    <mergeCell ref="C19:C23"/>
    <mergeCell ref="C24:C28"/>
    <mergeCell ref="C29:C33"/>
    <mergeCell ref="C34:C36"/>
    <mergeCell ref="C38:C39"/>
    <mergeCell ref="C40:C41"/>
    <mergeCell ref="C64:C65"/>
    <mergeCell ref="C66:C67"/>
    <mergeCell ref="C68:C69"/>
    <mergeCell ref="C70:C71"/>
    <mergeCell ref="C74:C75"/>
    <mergeCell ref="C76:C77"/>
    <mergeCell ref="C78:C79"/>
    <mergeCell ref="C80:C83"/>
    <mergeCell ref="C84:C86"/>
    <mergeCell ref="C103:C104"/>
    <mergeCell ref="C105:C107"/>
    <mergeCell ref="C110:C114"/>
    <mergeCell ref="C115:C119"/>
    <mergeCell ref="C120:C124"/>
    <mergeCell ref="C125:C129"/>
    <mergeCell ref="C130:C133"/>
    <mergeCell ref="C134:C136"/>
    <mergeCell ref="D103:D104"/>
    <mergeCell ref="E103:E104"/>
    <mergeCell ref="F103:F104"/>
    <mergeCell ref="G103:G104"/>
    <mergeCell ref="H103:H104"/>
    <mergeCell ref="I4:I8"/>
    <mergeCell ref="I9:I13"/>
    <mergeCell ref="I14:I18"/>
    <mergeCell ref="I19:I23"/>
    <mergeCell ref="I24:I28"/>
    <mergeCell ref="I29:I33"/>
    <mergeCell ref="I34:I36"/>
    <mergeCell ref="I38:I49"/>
    <mergeCell ref="I50:I63"/>
    <mergeCell ref="I64:I72"/>
    <mergeCell ref="I73:I87"/>
    <mergeCell ref="I88:I102"/>
    <mergeCell ref="I103:I104"/>
    <mergeCell ref="I105:I137"/>
  </mergeCells>
  <pageMargins left="0.75" right="0.75" top="1" bottom="0.590277777777778" header="0.5" footer="0.5"/>
  <pageSetup paperSize="9" scale="55" fitToHeight="0" orientation="portrait"/>
  <headerFooter/>
  <rowBreaks count="6" manualBreakCount="6">
    <brk id="37" max="16383" man="1"/>
    <brk id="72" max="16383" man="1"/>
    <brk id="104" max="16383" man="1"/>
    <brk id="138" max="16383" man="1"/>
    <brk id="143" max="16383" man="1"/>
    <brk id="143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qtxs</dc:creator>
  <cp:lastModifiedBy>张莹</cp:lastModifiedBy>
  <dcterms:created xsi:type="dcterms:W3CDTF">2021-11-12T16:21:00Z</dcterms:created>
  <dcterms:modified xsi:type="dcterms:W3CDTF">2022-11-16T02:53:35Z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00B42F6047EF4A75AD9E782BE4AFB352</vt:lpwstr>
  </property>
</Properties>
</file>