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<sst xmlns="http://schemas.openxmlformats.org/spreadsheetml/2006/main" count="107" uniqueCount="81">
  <si>
    <t>青铜峡市2019年财政专项扶贫资金实施项目完成及资金拨付情况一览表</t>
  </si>
  <si>
    <t>单位：万元</t>
  </si>
  <si>
    <t>序号</t>
  </si>
  <si>
    <t>项目名称</t>
  </si>
  <si>
    <t>项目实施单位</t>
  </si>
  <si>
    <t>项目实施完成情况</t>
  </si>
  <si>
    <t>项目资金完成情况</t>
  </si>
  <si>
    <t>项目建设内容</t>
  </si>
  <si>
    <t>项目概算投资</t>
  </si>
  <si>
    <t>项目完成情况</t>
  </si>
  <si>
    <t>项目资金安排</t>
  </si>
  <si>
    <t>项目资金支付</t>
  </si>
  <si>
    <t>拨付比例</t>
  </si>
  <si>
    <t>备注</t>
  </si>
  <si>
    <t>同进村养殖区建设项目（一期）</t>
  </si>
  <si>
    <t>青铜峡镇</t>
  </si>
  <si>
    <t>计划建设牛舍20户1600平方米、羊舍60户4800平方米、看护房1200平方米、门房30平方米、消毒室30平方米、兽医站60平方米、道路硬化4400平方米，配套建设室外给水及电气工程等。</t>
  </si>
  <si>
    <t>项目已完工通过竣工验收交付使用，完成结算审计。</t>
  </si>
  <si>
    <t>同兴村养殖区建设项目（一期）</t>
  </si>
  <si>
    <t>计划建设羊舍60户5700平方米（其中：看护房900平方米）、门房30平方米、消毒室30平方米、兽医站60平方米、道路硬化3500平方米，配套建设室外给水及电气工程等。</t>
  </si>
  <si>
    <t>同进村扶贫设施温棚建设项目</t>
  </si>
  <si>
    <t>新建日光温室24栋、双层移动冷棚2栋、砂石路面3350平方米、看护房260平方米，铺设De16PE毛管15400米，土方工程39776立方米等。</t>
  </si>
  <si>
    <t>同兴村扶贫设施温棚建设项目</t>
  </si>
  <si>
    <t>新建日光温室22栋、砂石路面4000平方米、看护房220平方米，铺设De16PE毛管14000米，土方工程61252立方米等。</t>
  </si>
  <si>
    <t>同乐村设施农业及林果产业扶贫项目</t>
  </si>
  <si>
    <t>邵岗镇</t>
  </si>
  <si>
    <t>规划占地1120亩，其中:设施农业176亩，新建日光温室57座、拱棚温室28座；经果林种植795亩，配套道路、电力、节水灌溉等基础设施。</t>
  </si>
  <si>
    <t>项目设施农业温棚已完工通过竣工验收交付使用，完成结算审计。经果林栽植进入林木管护期。</t>
  </si>
  <si>
    <t>叶盛镇“十三五”易地搬迁扶贫产业园二期项目</t>
  </si>
  <si>
    <t>叶盛镇</t>
  </si>
  <si>
    <t>新建设施温棚31座，其中：五星村19座18546平方米，龙门村12座12960平方米，配套道路、水渠、监控、室外配电、绿化等附属工程。地三村配套温棚监控设施、室外配电等附属工程。</t>
  </si>
  <si>
    <t>同进村、同兴村牛羊养殖场供水水源工程</t>
  </si>
  <si>
    <t>水务局</t>
  </si>
  <si>
    <t>一是同进村新建钢筋砼清水池1座1500立方米、新建钢筋砼调蓄水池1座，容积1000立方米、阀井7座，连通管道2条0.045公里；扬水管道1条2.82公里，更换水泵1台，配套管线附属建筑物等；二是同兴村新建钢筋砼调蓄水池1座，容积300立方米、阀井4座，扬水管道1条0.23公里，穿路顶管工程10米等。</t>
  </si>
  <si>
    <t>同乐村现代农业示范园区供水水源工程</t>
  </si>
  <si>
    <t>新建钢筋混凝土阀井34座、钢筋砼调蓄水池1座、首部泵站1座，铺设扬水管道2条3公里、干管2条2.74公里、支管11条10.71公里，DN25PE滴管66.7公里，维修DN玻璃钢主管1.5公里，配套管线附属建筑物等。</t>
  </si>
  <si>
    <t>邵岗镇同乐同富移民村基础设施建设项目给水工程</t>
  </si>
  <si>
    <t>住建局</t>
  </si>
  <si>
    <t>对原有三座水源井、供水站、同乐一村和同乐二村主供水管道、巷道配水支管、同乐及同富村农户入户管道等提升改造。</t>
  </si>
  <si>
    <t>同乐村生态建设提升项目</t>
  </si>
  <si>
    <t>自然资源局</t>
  </si>
  <si>
    <t>绿化面积570亩，主要对村内主干道路、支路、三角地、环村防护林、靶场路五部分进行绿化提升，主要栽植常青树7500株，落叶乔木41093株，花灌木5224株，树种以侧柏、刺槐、旱柳、沙枣、榆树、四季玫瑰等。</t>
  </si>
  <si>
    <t>项目已完工，进行林木管护期。</t>
  </si>
  <si>
    <t>邵岗镇同乐村设施农业及林果产业扶贫项目土方工程</t>
  </si>
  <si>
    <t>采取挖填土方平衡方式进行土地平整，挖填土方量498523立方米，其中区域地块内部平衡336203立方米，土壤改良搬运土方162320立方米。</t>
  </si>
  <si>
    <t>同兴村污水管道维修工程</t>
  </si>
  <si>
    <t>对同兴村污水管网提升改造，主要铺设钢筋混凝土污水管1810米，聚乙烯污水管1146米，砌筑检查井45个，混凝土排水管280米等。</t>
  </si>
  <si>
    <t>同兴村、同进村温棚种植供水工程</t>
  </si>
  <si>
    <t>新建供水管道2条5061公里，更换维修供水管道1.3公里，闸阀井6座、放空井8座、排气补气阀井11座、镇墩13座、穿路顶管2处、穿路套管24处等设施。</t>
  </si>
  <si>
    <t>2019年技能培训</t>
  </si>
  <si>
    <t>农业农村局 扶贫办 就业局 组织部</t>
  </si>
  <si>
    <t>2019年完成精准脱贫能力培训600人，其中：“雨露计划”职业教育220人；致富带头人培训30人；技能培训（含驾驶员培训）300人；实用技术培训200人；扶贫干部培训。</t>
  </si>
  <si>
    <t>2019年共计完成精准脱贫能力培训1321人。其中：雨露计划春季补助237人、秋季补助287人；致富带头人培训40人；实用技术培训200人；技能培训557人，驾驶员培训397人；职业技能培训160人。</t>
  </si>
  <si>
    <t>2019年“扶贫保”</t>
  </si>
  <si>
    <t>扶贫办</t>
  </si>
  <si>
    <t>对全市建档立卡贫困家庭3036户13802人实施“扶贫保”全覆盖。其中:家庭意外伤害保险13802人；家庭大病补充医疗保险13802人。</t>
  </si>
  <si>
    <t>截止目前，按照建档立卡贫困户动态管理情况，已完成“扶贫保”14014人。</t>
  </si>
  <si>
    <t>2019年小额信贷风险补偿金及贴息</t>
  </si>
  <si>
    <t>金融局</t>
  </si>
  <si>
    <t>按照青铜峡市金融工作局《关于下达2019年扶贫小额信贷任务的通知》（青金融发〔2019〕2号）文件，完成2019年自治区下达我市1500万元新增小额信贷任务并予以贴息。</t>
  </si>
  <si>
    <t>2019年自治区下达我市扶贫小额信贷任务1500万元，当年累计为1575户建档立卡户发放扶贫小额信贷5670万元，完成了自治区下达的年度任务378%。</t>
  </si>
  <si>
    <t>2019年就业创业、种养殖业以奖代补</t>
  </si>
  <si>
    <t>邵岗镇 青铜峡镇 叶盛镇 瞿靖镇</t>
  </si>
  <si>
    <t>2019年计划落实建档立卡贫困户发展种养殖业151户；建档立卡贫困户就业创业830人，以奖代补资金213万元。</t>
  </si>
  <si>
    <t>完成申报建档立卡贫困户发展种养殖业155户；建档立卡贫困户就业创业850人。</t>
  </si>
  <si>
    <t>同乐村生态移民安置区蓄水池项目(续建）</t>
  </si>
  <si>
    <t>新建15万立方米蓄水池1座，加压泵站1座，安装变压器1台，架设10千伏高压线路1.5公里，安装卧式潜水泵8台，配套变频柜3台，配套建设取水口、进水口等配套建筑物。概算投资713万元，2019年完成500万元。</t>
  </si>
  <si>
    <t>邵岗镇西片区集污（排水）管网及污水处理项目(续建）</t>
  </si>
  <si>
    <t>新建污水处理站2座（包括化粪池、一体化设备）、检查井1028座、溢流井2座、阀门井1座、泄水槽13110米、农户生产桥1354座、雨水口540座，敷设污水管道49530米、恢复砼路面及其他附属工程等。概算投资4433万元，2019年完成1000万元。</t>
  </si>
  <si>
    <t>邵岗镇同富村精准扶贫车间改造扩建项目(续建）</t>
  </si>
  <si>
    <t>对现有车间进行改造，墙体拆除1350平方米，地面硬化2274平方米，室内外粉刷3545平方米，墙体开洞及洞口封堵115平方米，更换外窗465平方米，增加外门20樘，室内电气改造2274平方米，车间吊顶2274平方米，卫生间改造150平方米；新建钢结构车间4030平方米、透视围墙440米、化粪池1座，道路硬化3826平方米，敷设排水管网585米，配置室外电力动力设施1套及其他附属工程。概算投资500万元，2019年完成52万元。</t>
  </si>
  <si>
    <t>邵岗镇同乐村土地回购(续建）</t>
  </si>
  <si>
    <t>落实同乐村1306户6174人土地回购，土地回购资金377.6万元。合同资总金7076.4万元，2019年支付377.6万元。</t>
  </si>
  <si>
    <t>完成同乐村1306户6174人土地回购，土地回购资金377.6万元。合同资总金7076.4万元，2019年支付377.6万元。</t>
  </si>
  <si>
    <t>“十三五”易地扶贫搬迁完善学校设施增加项目(续建）</t>
  </si>
  <si>
    <t>教育局</t>
  </si>
  <si>
    <t>叶盛镇中心小学操场硬化；邵岗中心小学教学楼前硬化1600平方米、改造部分采暖管网、新建厕所120平方米；瞿靖中心小学对楼梯间及走廊护栏板维修。</t>
  </si>
  <si>
    <t>“十三五”易地扶贫搬迁移民住房改造工程(续建）</t>
  </si>
  <si>
    <t>对搬迁252户移民住房进行简易装修，包括地面铺砖、墙面喷涂料；卫生间铺地、墙面贴砖、坐便器、洁具安装；厨房墙面贴砖、灶台安装，天然气壁挂炉安装等。</t>
  </si>
  <si>
    <t>项目2016年开工，2017年8月竣工验收，拨付工程尾款。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</si>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</sst>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2"/>
      <color theme="1"/>
      <name val="方正小标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rgb="FF333333"/>
      <name val="仿宋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justify" vertical="center" indent="2"/>
    </xf>
    <xf numFmtId="176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 indent="2"/>
    </xf>
    <xf numFmtId="0" fontId="4" fillId="0" borderId="2" xfId="0" applyFont="1" applyBorder="1">
      <alignment vertical="center"/>
    </xf>
    <xf numFmtId="176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zoomScale="85" zoomScaleNormal="85" workbookViewId="0">
      <selection activeCell="B5" sqref="B5"/>
    </sheetView>
  </sheetViews>
  <sheetFormatPr defaultColWidth="8.89166666666667" defaultRowHeight="12"/>
  <cols>
    <col min="1" max="1" width="5" style="1" customWidth="1"/>
    <col min="2" max="2" width="17.5083333333333" style="1" customWidth="1"/>
    <col min="3" max="3" width="10.5833333333333" style="1" customWidth="1"/>
    <col min="4" max="4" width="25" style="5" customWidth="1"/>
    <col min="5" max="5" width="10.5833333333333" style="6" customWidth="1"/>
    <col min="6" max="6" width="21.75" style="6" customWidth="1"/>
    <col min="7" max="7" width="9.53333333333333" style="7" customWidth="1"/>
    <col min="8" max="8" width="10.45" style="7" customWidth="1"/>
    <col min="9" max="9" width="8.24166666666667" style="8" customWidth="1"/>
    <col min="10" max="10" width="7.94166666666667" style="1" customWidth="1"/>
    <col min="11" max="16384" width="8.89166666666667" style="1"/>
  </cols>
  <sheetData>
    <row r="1" ht="32" customHeight="1" spans="1:10">
      <c r="A1" s="9" t="s">
        <v>0</v>
      </c>
      <c r="B1" s="9"/>
      <c r="C1" s="9"/>
      <c r="D1" s="10"/>
      <c r="E1" s="9"/>
      <c r="F1" s="10"/>
      <c r="G1" s="11"/>
      <c r="H1" s="11"/>
      <c r="I1" s="9"/>
      <c r="J1" s="9"/>
    </row>
    <row r="2" s="1" customFormat="1" ht="22" customHeight="1" spans="1:10">
      <c r="A2" s="12"/>
      <c r="B2" s="12"/>
      <c r="C2" s="12"/>
      <c r="D2" s="13"/>
      <c r="E2" s="14"/>
      <c r="F2" s="14"/>
      <c r="G2" s="15"/>
      <c r="H2" s="16" t="s">
        <v>1</v>
      </c>
      <c r="I2" s="42"/>
      <c r="J2" s="42"/>
    </row>
    <row r="3" s="2" customFormat="1" ht="22" customHeight="1" spans="1:10">
      <c r="A3" s="17" t="s">
        <v>2</v>
      </c>
      <c r="B3" s="17" t="s">
        <v>3</v>
      </c>
      <c r="C3" s="18" t="s">
        <v>4</v>
      </c>
      <c r="D3" s="19" t="s">
        <v>5</v>
      </c>
      <c r="E3" s="20"/>
      <c r="F3" s="20"/>
      <c r="G3" s="21" t="s">
        <v>6</v>
      </c>
      <c r="H3" s="22"/>
      <c r="I3" s="43"/>
      <c r="J3" s="44"/>
    </row>
    <row r="4" s="3" customFormat="1" ht="45" customHeight="1" spans="1:10">
      <c r="A4" s="23"/>
      <c r="B4" s="23"/>
      <c r="C4" s="24"/>
      <c r="D4" s="25" t="s">
        <v>7</v>
      </c>
      <c r="E4" s="25" t="s">
        <v>8</v>
      </c>
      <c r="F4" s="25" t="s">
        <v>9</v>
      </c>
      <c r="G4" s="26" t="s">
        <v>10</v>
      </c>
      <c r="H4" s="26" t="s">
        <v>11</v>
      </c>
      <c r="I4" s="25" t="s">
        <v>12</v>
      </c>
      <c r="J4" s="45" t="s">
        <v>13</v>
      </c>
    </row>
    <row r="5" s="4" customFormat="1" ht="95" customHeight="1" spans="1:10">
      <c r="A5" s="27">
        <v>1</v>
      </c>
      <c r="B5" s="28" t="s">
        <v>14</v>
      </c>
      <c r="C5" s="27" t="s">
        <v>15</v>
      </c>
      <c r="D5" s="29" t="s">
        <v>16</v>
      </c>
      <c r="E5" s="27">
        <v>668</v>
      </c>
      <c r="F5" s="30" t="s">
        <v>17</v>
      </c>
      <c r="G5" s="31">
        <v>520</v>
      </c>
      <c r="H5" s="31">
        <v>520</v>
      </c>
      <c r="I5" s="46">
        <f>H5/G5</f>
        <v>1</v>
      </c>
      <c r="J5" s="40"/>
    </row>
    <row r="6" s="4" customFormat="1" ht="79" customHeight="1" spans="1:10">
      <c r="A6" s="27">
        <v>2</v>
      </c>
      <c r="B6" s="28" t="s">
        <v>18</v>
      </c>
      <c r="C6" s="27" t="s">
        <v>15</v>
      </c>
      <c r="D6" s="30" t="s">
        <v>19</v>
      </c>
      <c r="E6" s="27">
        <v>489</v>
      </c>
      <c r="F6" s="30" t="s">
        <v>17</v>
      </c>
      <c r="G6" s="32">
        <v>420</v>
      </c>
      <c r="H6" s="32">
        <v>420</v>
      </c>
      <c r="I6" s="46">
        <f t="shared" ref="I6:I28" si="0">H6/G6</f>
        <v>1</v>
      </c>
      <c r="J6" s="40"/>
    </row>
    <row r="7" s="4" customFormat="1" ht="65" customHeight="1" spans="1:10">
      <c r="A7" s="27">
        <v>3</v>
      </c>
      <c r="B7" s="28" t="s">
        <v>20</v>
      </c>
      <c r="C7" s="27" t="s">
        <v>15</v>
      </c>
      <c r="D7" s="29" t="s">
        <v>21</v>
      </c>
      <c r="E7" s="27">
        <v>646</v>
      </c>
      <c r="F7" s="30" t="s">
        <v>17</v>
      </c>
      <c r="G7" s="32">
        <v>540</v>
      </c>
      <c r="H7" s="32">
        <v>540</v>
      </c>
      <c r="I7" s="46">
        <f t="shared" si="0"/>
        <v>1</v>
      </c>
      <c r="J7" s="40"/>
    </row>
    <row r="8" s="4" customFormat="1" ht="56" customHeight="1" spans="1:10">
      <c r="A8" s="27">
        <v>4</v>
      </c>
      <c r="B8" s="28" t="s">
        <v>22</v>
      </c>
      <c r="C8" s="27" t="s">
        <v>15</v>
      </c>
      <c r="D8" s="29" t="s">
        <v>23</v>
      </c>
      <c r="E8" s="27">
        <v>588</v>
      </c>
      <c r="F8" s="30" t="s">
        <v>17</v>
      </c>
      <c r="G8" s="32">
        <v>470</v>
      </c>
      <c r="H8" s="32">
        <v>470</v>
      </c>
      <c r="I8" s="46">
        <f t="shared" si="0"/>
        <v>1</v>
      </c>
      <c r="J8" s="40"/>
    </row>
    <row r="9" s="4" customFormat="1" ht="62" customHeight="1" spans="1:10">
      <c r="A9" s="27">
        <v>5</v>
      </c>
      <c r="B9" s="28" t="s">
        <v>24</v>
      </c>
      <c r="C9" s="27" t="s">
        <v>25</v>
      </c>
      <c r="D9" s="29" t="s">
        <v>26</v>
      </c>
      <c r="E9" s="27">
        <v>2491</v>
      </c>
      <c r="F9" s="30" t="s">
        <v>27</v>
      </c>
      <c r="G9" s="33">
        <v>1825.33</v>
      </c>
      <c r="H9" s="32">
        <v>1825</v>
      </c>
      <c r="I9" s="46">
        <f t="shared" si="0"/>
        <v>0.999819210772847</v>
      </c>
      <c r="J9" s="40"/>
    </row>
    <row r="10" s="4" customFormat="1" ht="86" customHeight="1" spans="1:10">
      <c r="A10" s="27">
        <v>6</v>
      </c>
      <c r="B10" s="28" t="s">
        <v>28</v>
      </c>
      <c r="C10" s="27" t="s">
        <v>29</v>
      </c>
      <c r="D10" s="29" t="s">
        <v>30</v>
      </c>
      <c r="E10" s="27">
        <v>541</v>
      </c>
      <c r="F10" s="30" t="s">
        <v>17</v>
      </c>
      <c r="G10" s="31">
        <v>486.91</v>
      </c>
      <c r="H10" s="34">
        <v>486.91</v>
      </c>
      <c r="I10" s="46">
        <f t="shared" si="0"/>
        <v>1</v>
      </c>
      <c r="J10" s="40"/>
    </row>
    <row r="11" s="4" customFormat="1" ht="125" customHeight="1" spans="1:10">
      <c r="A11" s="27">
        <v>7</v>
      </c>
      <c r="B11" s="28" t="s">
        <v>31</v>
      </c>
      <c r="C11" s="27" t="s">
        <v>32</v>
      </c>
      <c r="D11" s="29" t="s">
        <v>33</v>
      </c>
      <c r="E11" s="27">
        <v>338</v>
      </c>
      <c r="F11" s="30" t="s">
        <v>17</v>
      </c>
      <c r="G11" s="31">
        <v>280</v>
      </c>
      <c r="H11" s="31">
        <v>280</v>
      </c>
      <c r="I11" s="46">
        <f t="shared" si="0"/>
        <v>1</v>
      </c>
      <c r="J11" s="40"/>
    </row>
    <row r="12" s="4" customFormat="1" ht="87" customHeight="1" spans="1:10">
      <c r="A12" s="27">
        <v>8</v>
      </c>
      <c r="B12" s="28" t="s">
        <v>34</v>
      </c>
      <c r="C12" s="27" t="s">
        <v>32</v>
      </c>
      <c r="D12" s="30" t="s">
        <v>35</v>
      </c>
      <c r="E12" s="27">
        <v>677</v>
      </c>
      <c r="F12" s="30" t="s">
        <v>17</v>
      </c>
      <c r="G12" s="31">
        <v>570</v>
      </c>
      <c r="H12" s="31">
        <v>570</v>
      </c>
      <c r="I12" s="46">
        <f t="shared" si="0"/>
        <v>1</v>
      </c>
      <c r="J12" s="40"/>
    </row>
    <row r="13" s="4" customFormat="1" ht="65" customHeight="1" spans="1:10">
      <c r="A13" s="27">
        <v>9</v>
      </c>
      <c r="B13" s="28" t="s">
        <v>36</v>
      </c>
      <c r="C13" s="27" t="s">
        <v>37</v>
      </c>
      <c r="D13" s="29" t="s">
        <v>38</v>
      </c>
      <c r="E13" s="27">
        <v>940</v>
      </c>
      <c r="F13" s="30" t="s">
        <v>17</v>
      </c>
      <c r="G13" s="31">
        <v>750</v>
      </c>
      <c r="H13" s="31">
        <v>750</v>
      </c>
      <c r="I13" s="46">
        <f t="shared" si="0"/>
        <v>1</v>
      </c>
      <c r="J13" s="40"/>
    </row>
    <row r="14" s="4" customFormat="1" ht="97" customHeight="1" spans="1:10">
      <c r="A14" s="27">
        <v>10</v>
      </c>
      <c r="B14" s="28" t="s">
        <v>39</v>
      </c>
      <c r="C14" s="28" t="s">
        <v>40</v>
      </c>
      <c r="D14" s="30" t="s">
        <v>41</v>
      </c>
      <c r="E14" s="27">
        <v>392</v>
      </c>
      <c r="F14" s="30" t="s">
        <v>42</v>
      </c>
      <c r="G14" s="35">
        <v>264</v>
      </c>
      <c r="H14" s="31">
        <v>264</v>
      </c>
      <c r="I14" s="46">
        <f t="shared" si="0"/>
        <v>1</v>
      </c>
      <c r="J14" s="40"/>
    </row>
    <row r="15" s="4" customFormat="1" ht="74" customHeight="1" spans="1:10">
      <c r="A15" s="27">
        <v>11</v>
      </c>
      <c r="B15" s="28" t="s">
        <v>43</v>
      </c>
      <c r="C15" s="27" t="s">
        <v>25</v>
      </c>
      <c r="D15" s="30" t="s">
        <v>44</v>
      </c>
      <c r="E15" s="27">
        <v>540</v>
      </c>
      <c r="F15" s="30" t="s">
        <v>17</v>
      </c>
      <c r="G15" s="31">
        <v>440</v>
      </c>
      <c r="H15" s="31">
        <v>440</v>
      </c>
      <c r="I15" s="46">
        <f t="shared" si="0"/>
        <v>1</v>
      </c>
      <c r="J15" s="40"/>
    </row>
    <row r="16" s="4" customFormat="1" ht="54" customHeight="1" spans="1:10">
      <c r="A16" s="27">
        <v>12</v>
      </c>
      <c r="B16" s="28" t="s">
        <v>45</v>
      </c>
      <c r="C16" s="27" t="s">
        <v>37</v>
      </c>
      <c r="D16" s="30" t="s">
        <v>46</v>
      </c>
      <c r="E16" s="27">
        <v>278</v>
      </c>
      <c r="F16" s="30" t="s">
        <v>17</v>
      </c>
      <c r="G16" s="31">
        <v>180</v>
      </c>
      <c r="H16" s="31">
        <v>180</v>
      </c>
      <c r="I16" s="46">
        <f t="shared" si="0"/>
        <v>1</v>
      </c>
      <c r="J16" s="40"/>
    </row>
    <row r="17" s="4" customFormat="1" ht="67" customHeight="1" spans="1:10">
      <c r="A17" s="27">
        <v>13</v>
      </c>
      <c r="B17" s="28" t="s">
        <v>47</v>
      </c>
      <c r="C17" s="27" t="s">
        <v>32</v>
      </c>
      <c r="D17" s="30" t="s">
        <v>48</v>
      </c>
      <c r="E17" s="27">
        <v>168</v>
      </c>
      <c r="F17" s="30" t="s">
        <v>17</v>
      </c>
      <c r="G17" s="31">
        <v>140</v>
      </c>
      <c r="H17" s="31">
        <v>140</v>
      </c>
      <c r="I17" s="46">
        <f t="shared" si="0"/>
        <v>1</v>
      </c>
      <c r="J17" s="40"/>
    </row>
    <row r="18" s="4" customFormat="1" ht="74" customHeight="1" spans="1:10">
      <c r="A18" s="27">
        <v>14</v>
      </c>
      <c r="B18" s="28" t="s">
        <v>49</v>
      </c>
      <c r="C18" s="28" t="s">
        <v>50</v>
      </c>
      <c r="D18" s="30" t="s">
        <v>51</v>
      </c>
      <c r="E18" s="27">
        <v>255</v>
      </c>
      <c r="F18" s="30" t="s">
        <v>52</v>
      </c>
      <c r="G18" s="31">
        <v>255</v>
      </c>
      <c r="H18" s="31">
        <v>290.102</v>
      </c>
      <c r="I18" s="46">
        <f t="shared" si="0"/>
        <v>1.13765490196078</v>
      </c>
      <c r="J18" s="40"/>
    </row>
    <row r="19" s="4" customFormat="1" ht="60" customHeight="1" spans="1:10">
      <c r="A19" s="27">
        <v>15</v>
      </c>
      <c r="B19" s="28" t="s">
        <v>53</v>
      </c>
      <c r="C19" s="27" t="s">
        <v>54</v>
      </c>
      <c r="D19" s="30" t="s">
        <v>55</v>
      </c>
      <c r="E19" s="27">
        <v>96.6</v>
      </c>
      <c r="F19" s="30" t="s">
        <v>56</v>
      </c>
      <c r="G19" s="31">
        <v>96.6</v>
      </c>
      <c r="H19" s="31">
        <v>98.098</v>
      </c>
      <c r="I19" s="46">
        <f t="shared" si="0"/>
        <v>1.01550724637681</v>
      </c>
      <c r="J19" s="40"/>
    </row>
    <row r="20" s="4" customFormat="1" ht="93" customHeight="1" spans="1:10">
      <c r="A20" s="27">
        <v>16</v>
      </c>
      <c r="B20" s="28" t="s">
        <v>57</v>
      </c>
      <c r="C20" s="27" t="s">
        <v>58</v>
      </c>
      <c r="D20" s="30" t="s">
        <v>59</v>
      </c>
      <c r="E20" s="28">
        <v>337</v>
      </c>
      <c r="F20" s="36" t="s">
        <v>60</v>
      </c>
      <c r="G20" s="37">
        <v>337</v>
      </c>
      <c r="H20" s="38">
        <v>483.38</v>
      </c>
      <c r="I20" s="46">
        <f t="shared" si="0"/>
        <v>1.43436201780415</v>
      </c>
      <c r="J20" s="40"/>
    </row>
    <row r="21" s="4" customFormat="1" ht="51" customHeight="1" spans="1:10">
      <c r="A21" s="27">
        <v>17</v>
      </c>
      <c r="B21" s="28" t="s">
        <v>61</v>
      </c>
      <c r="C21" s="28" t="s">
        <v>62</v>
      </c>
      <c r="D21" s="29" t="s">
        <v>63</v>
      </c>
      <c r="E21" s="28">
        <v>213</v>
      </c>
      <c r="F21" s="39" t="s">
        <v>64</v>
      </c>
      <c r="G21" s="34">
        <v>213.24</v>
      </c>
      <c r="H21" s="31">
        <v>213.24</v>
      </c>
      <c r="I21" s="46">
        <f t="shared" si="0"/>
        <v>1</v>
      </c>
      <c r="J21" s="40"/>
    </row>
    <row r="22" s="4" customFormat="1" ht="88" customHeight="1" spans="1:10">
      <c r="A22" s="27">
        <v>18</v>
      </c>
      <c r="B22" s="28" t="s">
        <v>65</v>
      </c>
      <c r="C22" s="27" t="s">
        <v>32</v>
      </c>
      <c r="D22" s="29" t="s">
        <v>66</v>
      </c>
      <c r="E22" s="27">
        <v>500</v>
      </c>
      <c r="F22" s="30" t="s">
        <v>17</v>
      </c>
      <c r="G22" s="34">
        <v>500</v>
      </c>
      <c r="H22" s="31">
        <v>500</v>
      </c>
      <c r="I22" s="46">
        <f t="shared" si="0"/>
        <v>1</v>
      </c>
      <c r="J22" s="47"/>
    </row>
    <row r="23" s="4" customFormat="1" ht="114" customHeight="1" spans="1:10">
      <c r="A23" s="27">
        <v>19</v>
      </c>
      <c r="B23" s="28" t="s">
        <v>67</v>
      </c>
      <c r="C23" s="27" t="s">
        <v>25</v>
      </c>
      <c r="D23" s="29" t="s">
        <v>68</v>
      </c>
      <c r="E23" s="27">
        <v>1000</v>
      </c>
      <c r="F23" s="30" t="s">
        <v>17</v>
      </c>
      <c r="G23" s="34">
        <v>1000</v>
      </c>
      <c r="H23" s="31">
        <v>1000</v>
      </c>
      <c r="I23" s="46">
        <f t="shared" si="0"/>
        <v>1</v>
      </c>
      <c r="J23" s="47"/>
    </row>
    <row r="24" s="4" customFormat="1" ht="187" customHeight="1" spans="1:10">
      <c r="A24" s="27">
        <v>20</v>
      </c>
      <c r="B24" s="28" t="s">
        <v>69</v>
      </c>
      <c r="C24" s="27" t="s">
        <v>25</v>
      </c>
      <c r="D24" s="29" t="s">
        <v>70</v>
      </c>
      <c r="E24" s="27">
        <v>52</v>
      </c>
      <c r="F24" s="30" t="s">
        <v>17</v>
      </c>
      <c r="G24" s="34">
        <v>52</v>
      </c>
      <c r="H24" s="31">
        <v>52</v>
      </c>
      <c r="I24" s="46">
        <f t="shared" si="0"/>
        <v>1</v>
      </c>
      <c r="J24" s="47"/>
    </row>
    <row r="25" s="4" customFormat="1" ht="52" customHeight="1" spans="1:10">
      <c r="A25" s="27">
        <v>21</v>
      </c>
      <c r="B25" s="28" t="s">
        <v>71</v>
      </c>
      <c r="C25" s="28" t="s">
        <v>40</v>
      </c>
      <c r="D25" s="29" t="s">
        <v>72</v>
      </c>
      <c r="E25" s="27">
        <v>377.6</v>
      </c>
      <c r="F25" s="29" t="s">
        <v>73</v>
      </c>
      <c r="G25" s="34">
        <v>377.64</v>
      </c>
      <c r="H25" s="31">
        <v>377.64</v>
      </c>
      <c r="I25" s="46">
        <f t="shared" si="0"/>
        <v>1</v>
      </c>
      <c r="J25" s="47"/>
    </row>
    <row r="26" s="4" customFormat="1" ht="80" customHeight="1" spans="1:10">
      <c r="A26" s="27">
        <v>22</v>
      </c>
      <c r="B26" s="28" t="s">
        <v>74</v>
      </c>
      <c r="C26" s="27" t="s">
        <v>75</v>
      </c>
      <c r="D26" s="29" t="s">
        <v>76</v>
      </c>
      <c r="E26" s="28">
        <v>52.04</v>
      </c>
      <c r="F26" s="30" t="s">
        <v>17</v>
      </c>
      <c r="G26" s="31">
        <v>52.04</v>
      </c>
      <c r="H26" s="31">
        <v>52.04</v>
      </c>
      <c r="I26" s="46">
        <f t="shared" si="0"/>
        <v>1</v>
      </c>
      <c r="J26" s="47"/>
    </row>
    <row r="27" s="4" customFormat="1" ht="76" customHeight="1" spans="1:10">
      <c r="A27" s="27">
        <v>23</v>
      </c>
      <c r="B27" s="28" t="s">
        <v>77</v>
      </c>
      <c r="C27" s="27" t="s">
        <v>54</v>
      </c>
      <c r="D27" s="29" t="s">
        <v>78</v>
      </c>
      <c r="E27" s="28">
        <v>3.9</v>
      </c>
      <c r="F27" s="30" t="s">
        <v>79</v>
      </c>
      <c r="G27" s="31">
        <v>3.9</v>
      </c>
      <c r="H27" s="31">
        <v>3.9</v>
      </c>
      <c r="I27" s="46">
        <f t="shared" si="0"/>
        <v>1</v>
      </c>
      <c r="J27" s="47"/>
    </row>
    <row r="28" s="4" customFormat="1" ht="38" customHeight="1" spans="1:10">
      <c r="A28" s="40" t="s">
        <v>80</v>
      </c>
      <c r="B28" s="40"/>
      <c r="C28" s="40"/>
      <c r="D28" s="28"/>
      <c r="E28" s="27">
        <f>SUM(E5:E27)</f>
        <v>11643.14</v>
      </c>
      <c r="F28" s="27"/>
      <c r="G28" s="34">
        <f>SUM(G5:G27)</f>
        <v>9773.66</v>
      </c>
      <c r="H28" s="34">
        <f>SUM(H5:H27)</f>
        <v>9956.31</v>
      </c>
      <c r="I28" s="46">
        <f t="shared" si="0"/>
        <v>1.01868798382592</v>
      </c>
      <c r="J28" s="40"/>
    </row>
    <row r="29" spans="8:9">
      <c r="H29" s="41"/>
      <c r="I29" s="48"/>
    </row>
  </sheetData>
  <mergeCells count="7">
    <mergeCell ref="A1:J1"/>
    <mergeCell ref="H2:J2"/>
    <mergeCell ref="D3:F3"/>
    <mergeCell ref="G3:I3"/>
    <mergeCell ref="A3:A4"/>
    <mergeCell ref="B3:B4"/>
    <mergeCell ref="C3:C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’  Vergessen</cp:lastModifiedBy>
  <dcterms:created xsi:type="dcterms:W3CDTF">2019-11-30T01:29:00Z</dcterms:created>
  <dcterms:modified xsi:type="dcterms:W3CDTF">2020-11-18T04:01:43Z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