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预算支出!$A$1:$H$50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<sst xmlns="http://schemas.openxmlformats.org/spreadsheetml/2006/main" count="108">
  <si>
    <t>二○一八年十一月份财政收入完成情况表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</si>
  <si>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</si>
  <si>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</si>
  <si>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</si>
  <si>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</si>
  <si>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</si>
  <si>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</si>
  <si>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</si>
  <si>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</si>
  <si>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</si>
  <si>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</si>
  <si>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</si>
  <si>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</si>
  <si>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</si>
  <si>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</si>
  <si>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</si>
  <si>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</si>
  <si>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</si>
  <si>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</si>
  <si>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</si>
  <si>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</si>
  <si>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</si>
  <si>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</si>
  <si>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</si>
  <si>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</si>
  <si>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</si>
  <si>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</si>
  <si>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</si>
  <si>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</si>
  <si>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</si>
  <si>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</si>
  <si>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</si>
  <si>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</si>
  <si>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</si>
  <si>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</si>
  <si>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</si>
  <si>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</si>
  <si>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</si>
  <si>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</si>
  <si>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</si>
  <si>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</si>
  <si>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</si>
  <si>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</si>
  <si>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 xml:space="preserve"> 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</si>
  <si>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</si>
  <si>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</si>
  <si>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</si>
  <si>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</si>
  <si>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</si>
  <si>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</si>
  <si>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职工医疗保险基金收入</t>
  </si>
  <si>
    <t xml:space="preserve">  统筹城乡居民养老保险</t>
  </si>
  <si>
    <t xml:space="preserve">  统筹城乡居民医疗保险</t>
  </si>
  <si>
    <t xml:space="preserve">  失业保险基金收入</t>
  </si>
  <si>
    <t xml:space="preserve">  工伤保险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</si>
  <si>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</si>
  <si>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</si>
  <si>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</si>
  <si>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</si>
  <si>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</si>
  <si>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</si>
  <si>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二○一八年十一月份财政支出完成情况表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</si>
  <si>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</si>
  <si>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</si>
  <si>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</si>
  <si>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</si>
  <si>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</si>
  <si>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</si>
  <si>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</si>
  <si>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</si>
  <si>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</si>
  <si>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</si>
  <si>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</si>
  <si>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</si>
  <si>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</si>
  <si>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</si>
  <si>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</si>
  <si>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</si>
  <si>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</si>
  <si>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</si>
  <si>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</si>
  <si>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</si>
  <si>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</si>
  <si>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</si>
  <si>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预备费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</si>
  <si>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</si>
  <si>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</si>
  <si>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</si>
  <si>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</si>
  <si>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文化体育与传媒</t>
  </si>
  <si>
    <t xml:space="preserve">  社会保障和就业</t>
  </si>
  <si>
    <t xml:space="preserve">  城乡社区事务</t>
  </si>
  <si>
    <t xml:space="preserve">  农林水事务</t>
  </si>
  <si>
    <t xml:space="preserve">  交通运输</t>
  </si>
  <si>
    <t xml:space="preserve">  工业商业金融等事务</t>
  </si>
  <si>
    <t xml:space="preserve">  其他支出</t>
  </si>
  <si>
    <t>社会保障基金支出合计</t>
  </si>
  <si>
    <t xml:space="preserve">  企业职工基本养老保险基金</t>
  </si>
  <si>
    <t xml:space="preserve">  城镇职工医疗保险基金支出</t>
  </si>
  <si>
    <t xml:space="preserve">  统筹城乡居民养老保险支出</t>
  </si>
  <si>
    <t xml:space="preserve">  统筹城乡居民医疗保险支出</t>
  </si>
  <si>
    <t xml:space="preserve">  失业保险基金支出</t>
  </si>
  <si>
    <t xml:space="preserve">  工伤保险支出</t>
  </si>
  <si>
    <t xml:space="preserve">  生育保险基金支出</t>
  </si>
  <si>
    <t xml:space="preserve">  其他社会保险基金支出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</si>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</sst>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;\(#,##0\)"/>
    <numFmt numFmtId="177" formatCode="#,##0.0_);\(#,##0.0\)"/>
    <numFmt numFmtId="178" formatCode="#,##0_ "/>
    <numFmt numFmtId="179" formatCode="yy\.mm\.dd"/>
    <numFmt numFmtId="180" formatCode="_-&quot;$&quot;\ * #,##0_-;_-&quot;$&quot;\ * #,##0\-;_-&quot;$&quot;\ * &quot;-&quot;_-;_-@_-"/>
    <numFmt numFmtId="181" formatCode="&quot;$&quot;\ #,##0_-;[Red]&quot;$&quot;\ #,##0\-"/>
    <numFmt numFmtId="182" formatCode="_(&quot;$&quot;* #,##0.00_);_(&quot;$&quot;* \(#,##0.00\);_(&quot;$&quot;* &quot;-&quot;??_);_(@_)"/>
    <numFmt numFmtId="183" formatCode="&quot;$&quot;\ #,##0.00_-;[Red]&quot;$&quot;\ #,##0.00\-"/>
    <numFmt numFmtId="184" formatCode="_-* #,##0_-;\-* #,##0_-;_-* &quot;-&quot;_-;_-@_-"/>
    <numFmt numFmtId="185" formatCode="_(&quot;$&quot;* #,##0_);_(&quot;$&quot;* \(#,##0\);_(&quot;$&quot;* &quot;-&quot;_);_(@_)"/>
    <numFmt numFmtId="186" formatCode="&quot;$&quot;#,##0.00_);[Red]\(&quot;$&quot;#,##0.00\)"/>
    <numFmt numFmtId="187" formatCode="_-* #,##0.00_-;\-* #,##0.00_-;_-* &quot;-&quot;??_-;_-@_-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&quot;$&quot;#,##0_);[Red]\(&quot;$&quot;#,##0\)"/>
    <numFmt numFmtId="192" formatCode="#\ ??/??"/>
    <numFmt numFmtId="193" formatCode="0_ "/>
    <numFmt numFmtId="194" formatCode="0.0_ "/>
    <numFmt numFmtId="195" formatCode="#,##0.0_ "/>
  </numFmts>
  <fonts count="95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sz val="10"/>
      <name val="Geneva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MS Sans Serif"/>
      <charset val="134"/>
    </font>
    <font>
      <sz val="11"/>
      <color indexed="52"/>
      <name val="宋体"/>
      <charset val="134"/>
    </font>
    <font>
      <sz val="11"/>
      <color indexed="9"/>
      <name val="Tahoma"/>
      <charset val="134"/>
    </font>
    <font>
      <sz val="12"/>
      <color indexed="9"/>
      <name val="Helv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0"/>
      <name val="宋体"/>
      <charset val="134"/>
    </font>
    <font>
      <sz val="10"/>
      <name val="Helv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MS Sans Serif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20"/>
      <name val="Tahoma"/>
      <charset val="134"/>
    </font>
    <font>
      <b/>
      <sz val="11"/>
      <color indexed="8"/>
      <name val="宋体"/>
      <charset val="134"/>
    </font>
    <font>
      <b/>
      <sz val="13"/>
      <color indexed="56"/>
      <name val="Tahoma"/>
      <charset val="134"/>
    </font>
    <font>
      <b/>
      <sz val="12"/>
      <color indexed="8"/>
      <name val="宋体"/>
      <charset val="134"/>
    </font>
    <font>
      <b/>
      <sz val="15"/>
      <color indexed="56"/>
      <name val="Tahoma"/>
      <charset val="134"/>
    </font>
    <font>
      <b/>
      <sz val="11"/>
      <color indexed="9"/>
      <name val="宋体"/>
      <charset val="134"/>
    </font>
    <font>
      <b/>
      <sz val="14"/>
      <name val="楷体"/>
      <charset val="134"/>
    </font>
    <font>
      <b/>
      <sz val="15"/>
      <color indexed="62"/>
      <name val="宋体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0"/>
      <color indexed="8"/>
      <name val="MS Sans Serif"/>
      <charset val="134"/>
    </font>
    <font>
      <b/>
      <sz val="11"/>
      <color indexed="56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55">
    <xf numFmtId="0" fontId="0" fillId="0" borderId="0">
      <alignment vertical="center"/>
    </xf>
    <xf numFmtId="0" fontId="15" fillId="13" borderId="0" applyNumberFormat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>
      <alignment horizontal="center" wrapText="1"/>
      <protection locked="0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9" fillId="0" borderId="0"/>
    <xf numFmtId="0" fontId="10" fillId="25" borderId="0" applyNumberFormat="0" applyBorder="0" applyAlignment="0" applyProtection="0">
      <alignment vertical="center"/>
    </xf>
    <xf numFmtId="0" fontId="11" fillId="10" borderId="4" applyNumberFormat="0" applyFont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6" borderId="0" applyNumberFormat="0" applyFont="0" applyBorder="0" applyAlignment="0" applyProtection="0"/>
    <xf numFmtId="0" fontId="37" fillId="0" borderId="0"/>
    <xf numFmtId="0" fontId="2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/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19" fillId="0" borderId="0"/>
    <xf numFmtId="177" fontId="28" fillId="30" borderId="0"/>
    <xf numFmtId="0" fontId="9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51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2" fillId="51" borderId="6" applyNumberFormat="0" applyAlignment="0" applyProtection="0">
      <alignment vertical="center"/>
    </xf>
    <xf numFmtId="0" fontId="53" fillId="52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48" borderId="0" applyNumberFormat="0" applyBorder="0" applyAlignment="0" applyProtection="0"/>
    <xf numFmtId="0" fontId="55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>
      <alignment horizontal="left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0" fillId="0" borderId="0"/>
    <xf numFmtId="0" fontId="33" fillId="0" borderId="9" applyNumberFormat="0" applyFill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/>
    <xf numFmtId="0" fontId="59" fillId="0" borderId="1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/>
    <xf numFmtId="0" fontId="9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20" fillId="0" borderId="0"/>
    <xf numFmtId="0" fontId="46" fillId="0" borderId="0"/>
    <xf numFmtId="0" fontId="15" fillId="27" borderId="0" applyNumberFormat="0" applyBorder="0" applyAlignment="0" applyProtection="0"/>
    <xf numFmtId="0" fontId="20" fillId="0" borderId="0"/>
    <xf numFmtId="0" fontId="9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9" fillId="18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0" fillId="0" borderId="0"/>
    <xf numFmtId="0" fontId="9" fillId="25" borderId="0" applyNumberFormat="0" applyBorder="0" applyAlignment="0" applyProtection="0">
      <alignment vertical="center"/>
    </xf>
    <xf numFmtId="0" fontId="20" fillId="0" borderId="0"/>
    <xf numFmtId="0" fontId="19" fillId="0" borderId="0"/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3" fillId="0" borderId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5" fillId="2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5" fillId="24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5" fillId="48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77" fontId="28" fillId="30" borderId="0"/>
    <xf numFmtId="0" fontId="50" fillId="68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177" fontId="28" fillId="30" borderId="0"/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" fillId="0" borderId="0"/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7" fontId="28" fillId="30" borderId="0"/>
    <xf numFmtId="0" fontId="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180" fontId="6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81" fontId="62" fillId="0" borderId="0"/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7" fillId="6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4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7" fontId="14" fillId="0" borderId="0"/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37" fontId="14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0" borderId="3" applyNumberFormat="0" applyFill="0" applyProtection="0">
      <alignment horizontal="right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6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9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5" fillId="4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" fontId="61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3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72" fillId="0" borderId="0"/>
    <xf numFmtId="0" fontId="9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177" fontId="28" fillId="30" borderId="0"/>
    <xf numFmtId="0" fontId="9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3" fillId="4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37" fontId="14" fillId="0" borderId="0"/>
    <xf numFmtId="0" fontId="9" fillId="9" borderId="0" applyNumberFormat="0" applyBorder="0" applyAlignment="0" applyProtection="0">
      <alignment vertical="center"/>
    </xf>
    <xf numFmtId="37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6" borderId="0" applyNumberFormat="0" applyFont="0" applyBorder="0" applyAlignment="0" applyProtection="0"/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" fontId="61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50" fillId="68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71" fillId="0" borderId="2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7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3" fontId="62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2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5" fillId="24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5" fillId="71" borderId="24">
      <protection locked="0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14" fontId="32" fillId="0" borderId="0">
      <alignment horizontal="center" wrapText="1"/>
      <protection locked="0"/>
    </xf>
    <xf numFmtId="0" fontId="15" fillId="24" borderId="0" applyNumberFormat="0" applyBorder="0" applyAlignment="0" applyProtection="0"/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70" fillId="0" borderId="3" applyNumberFormat="0" applyFill="0" applyProtection="0">
      <alignment horizontal="center"/>
    </xf>
    <xf numFmtId="0" fontId="29" fillId="5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5" fontId="62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3" fillId="0" borderId="0"/>
    <xf numFmtId="0" fontId="31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/>
    <xf numFmtId="0" fontId="2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" fillId="0" borderId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5" fillId="26" borderId="0" applyNumberFormat="0" applyFont="0" applyBorder="0" applyAlignment="0" applyProtection="0"/>
    <xf numFmtId="0" fontId="50" fillId="13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5" fillId="26" borderId="0" applyNumberFormat="0" applyFont="0" applyBorder="0" applyAlignment="0" applyProtection="0"/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5" fillId="26" borderId="0" applyNumberFormat="0" applyFont="0" applyBorder="0" applyAlignment="0" applyProtection="0"/>
    <xf numFmtId="0" fontId="10" fillId="5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50" fillId="68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182" fontId="62" fillId="0" borderId="0" applyFont="0" applyFill="0" applyBorder="0" applyAlignment="0" applyProtection="0"/>
    <xf numFmtId="0" fontId="50" fillId="13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37" fillId="0" borderId="0">
      <protection locked="0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0" fillId="7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70" fillId="0" borderId="3" applyNumberFormat="0" applyFill="0" applyProtection="0">
      <alignment horizontal="center"/>
    </xf>
    <xf numFmtId="0" fontId="15" fillId="24" borderId="0" applyNumberFormat="0" applyBorder="0" applyAlignment="0" applyProtection="0"/>
    <xf numFmtId="0" fontId="70" fillId="0" borderId="3" applyNumberFormat="0" applyFill="0" applyProtection="0">
      <alignment horizont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70" fillId="0" borderId="3" applyNumberFormat="0" applyFill="0" applyProtection="0">
      <alignment horizontal="center"/>
    </xf>
    <xf numFmtId="0" fontId="15" fillId="24" borderId="0" applyNumberFormat="0" applyBorder="0" applyAlignment="0" applyProtection="0"/>
    <xf numFmtId="0" fontId="70" fillId="0" borderId="3" applyNumberFormat="0" applyFill="0" applyProtection="0">
      <alignment horizontal="center"/>
    </xf>
    <xf numFmtId="0" fontId="15" fillId="24" borderId="0" applyNumberFormat="0" applyBorder="0" applyAlignment="0" applyProtection="0"/>
    <xf numFmtId="0" fontId="70" fillId="0" borderId="3" applyNumberFormat="0" applyFill="0" applyProtection="0">
      <alignment horizontal="center"/>
    </xf>
    <xf numFmtId="0" fontId="15" fillId="24" borderId="0" applyNumberFormat="0" applyBorder="0" applyAlignment="0" applyProtection="0"/>
    <xf numFmtId="0" fontId="50" fillId="68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50" fillId="68" borderId="0" applyNumberFormat="0" applyBorder="0" applyAlignment="0" applyProtection="0"/>
    <xf numFmtId="0" fontId="60" fillId="0" borderId="0" applyNumberFormat="0" applyFill="0" applyBorder="0" applyAlignment="0" applyProtection="0"/>
    <xf numFmtId="0" fontId="50" fillId="68" borderId="0" applyNumberFormat="0" applyBorder="0" applyAlignment="0" applyProtection="0"/>
    <xf numFmtId="0" fontId="60" fillId="0" borderId="0" applyNumberFormat="0" applyFill="0" applyBorder="0" applyAlignment="0" applyProtection="0"/>
    <xf numFmtId="0" fontId="50" fillId="68" borderId="0" applyNumberFormat="0" applyBorder="0" applyAlignment="0" applyProtection="0"/>
    <xf numFmtId="0" fontId="6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/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50" fillId="68" borderId="0" applyNumberFormat="0" applyBorder="0" applyAlignment="0" applyProtection="0"/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9" fillId="0" borderId="0">
      <alignment vertical="center"/>
    </xf>
    <xf numFmtId="0" fontId="50" fillId="68" borderId="0" applyNumberFormat="0" applyBorder="0" applyAlignment="0" applyProtection="0"/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50" fillId="13" borderId="0" applyNumberFormat="0" applyBorder="0" applyAlignment="0" applyProtection="0"/>
    <xf numFmtId="0" fontId="50" fillId="68" borderId="0" applyNumberFormat="0" applyBorder="0" applyAlignment="0" applyProtection="0"/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18" fillId="15" borderId="0" applyNumberFormat="0" applyBorder="0" applyAlignment="0" applyProtection="0"/>
    <xf numFmtId="0" fontId="50" fillId="68" borderId="0" applyNumberFormat="0" applyBorder="0" applyAlignment="0" applyProtection="0"/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63" fillId="3" borderId="5" applyNumberFormat="0" applyAlignment="0" applyProtection="0">
      <alignment vertical="center"/>
    </xf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5" fontId="25" fillId="0" borderId="0"/>
    <xf numFmtId="0" fontId="29" fillId="59" borderId="0" applyNumberFormat="0" applyBorder="0" applyAlignment="0" applyProtection="0">
      <alignment vertical="center"/>
    </xf>
    <xf numFmtId="15" fontId="25" fillId="0" borderId="0"/>
    <xf numFmtId="0" fontId="29" fillId="59" borderId="0" applyNumberFormat="0" applyBorder="0" applyAlignment="0" applyProtection="0">
      <alignment vertical="center"/>
    </xf>
    <xf numFmtId="15" fontId="25" fillId="0" borderId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15" fontId="25" fillId="0" borderId="0"/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9" fillId="0" borderId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60" fillId="0" borderId="0" applyNumberFormat="0" applyFill="0" applyBorder="0" applyAlignment="0" applyProtection="0"/>
    <xf numFmtId="0" fontId="15" fillId="27" borderId="0" applyNumberFormat="0" applyBorder="0" applyAlignment="0" applyProtection="0"/>
    <xf numFmtId="0" fontId="65" fillId="0" borderId="22" applyNumberFormat="0" applyFill="0" applyAlignment="0" applyProtection="0">
      <alignment vertical="center"/>
    </xf>
    <xf numFmtId="0" fontId="15" fillId="27" borderId="0" applyNumberFormat="0" applyBorder="0" applyAlignment="0" applyProtection="0"/>
    <xf numFmtId="0" fontId="9" fillId="0" borderId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0" fillId="70" borderId="0" applyNumberFormat="0" applyBorder="0" applyAlignment="0" applyProtection="0"/>
    <xf numFmtId="180" fontId="62" fillId="0" borderId="0" applyFont="0" applyFill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50" fillId="1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177" fontId="77" fillId="72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9" fillId="0" borderId="0">
      <alignment vertical="center"/>
    </xf>
    <xf numFmtId="0" fontId="15" fillId="48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15" fillId="49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/>
    <xf numFmtId="187" fontId="62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42" fillId="2" borderId="10" applyNumberFormat="0" applyAlignment="0" applyProtection="0">
      <alignment vertical="center"/>
    </xf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10" fillId="59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9" fillId="0" borderId="0">
      <alignment vertical="center"/>
    </xf>
    <xf numFmtId="0" fontId="15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8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61" fillId="26" borderId="0" applyNumberFormat="0" applyFon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9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8" fillId="0" borderId="27">
      <alignment horizontal="center"/>
    </xf>
    <xf numFmtId="0" fontId="29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9" fillId="0" borderId="0">
      <alignment vertical="center"/>
    </xf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24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7" fillId="0" borderId="12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31" fillId="0" borderId="8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2" fillId="3" borderId="10" applyNumberFormat="0" applyAlignment="0" applyProtection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15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0" borderId="28" applyNumberFormat="0" applyFill="0" applyProtection="0">
      <alignment horizontal="center"/>
    </xf>
    <xf numFmtId="0" fontId="63" fillId="3" borderId="5" applyNumberFormat="0" applyAlignment="0" applyProtection="0">
      <alignment vertical="center"/>
    </xf>
    <xf numFmtId="0" fontId="79" fillId="0" borderId="28" applyNumberFormat="0" applyFill="0" applyProtection="0">
      <alignment horizontal="center"/>
    </xf>
    <xf numFmtId="0" fontId="63" fillId="3" borderId="5" applyNumberFormat="0" applyAlignment="0" applyProtection="0">
      <alignment vertical="center"/>
    </xf>
    <xf numFmtId="0" fontId="79" fillId="0" borderId="28" applyNumberFormat="0" applyFill="0" applyProtection="0">
      <alignment horizont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63" fillId="3" borderId="5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9" fillId="0" borderId="0">
      <alignment vertical="center"/>
    </xf>
    <xf numFmtId="0" fontId="43" fillId="47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43" fillId="47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47" borderId="11" applyNumberFormat="0" applyAlignment="0" applyProtection="0">
      <alignment vertical="center"/>
    </xf>
    <xf numFmtId="184" fontId="62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176" fontId="72" fillId="0" borderId="0"/>
    <xf numFmtId="188" fontId="62" fillId="0" borderId="0" applyFont="0" applyFill="0" applyBorder="0" applyAlignment="0" applyProtection="0"/>
    <xf numFmtId="189" fontId="72" fillId="0" borderId="0"/>
    <xf numFmtId="15" fontId="61" fillId="0" borderId="0"/>
    <xf numFmtId="15" fontId="25" fillId="0" borderId="0"/>
    <xf numFmtId="0" fontId="31" fillId="0" borderId="0" applyNumberFormat="0" applyFill="0" applyBorder="0" applyAlignment="0" applyProtection="0">
      <alignment vertical="center"/>
    </xf>
    <xf numFmtId="190" fontId="72" fillId="0" borderId="0"/>
    <xf numFmtId="0" fontId="59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" fontId="25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77" fillId="72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77" fillId="72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77" fillId="72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7" fontId="77" fillId="72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6" fillId="0" borderId="26" applyNumberFormat="0" applyAlignment="0" applyProtection="0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6" fillId="0" borderId="2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10" fontId="39" fillId="12" borderId="1" applyNumberFormat="0" applyBorder="0" applyAlignment="0" applyProtection="0"/>
    <xf numFmtId="10" fontId="39" fillId="12" borderId="1" applyNumberFormat="0" applyBorder="0" applyAlignment="0" applyProtection="0"/>
    <xf numFmtId="10" fontId="39" fillId="12" borderId="1" applyNumberFormat="0" applyBorder="0" applyAlignment="0" applyProtection="0"/>
    <xf numFmtId="10" fontId="39" fillId="12" borderId="1" applyNumberFormat="0" applyBorder="0" applyAlignment="0" applyProtection="0"/>
    <xf numFmtId="10" fontId="39" fillId="12" borderId="1" applyNumberFormat="0" applyBorder="0" applyAlignment="0" applyProtection="0"/>
    <xf numFmtId="10" fontId="39" fillId="12" borderId="1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177" fontId="77" fillId="72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177" fontId="28" fillId="30" borderId="0"/>
    <xf numFmtId="38" fontId="61" fillId="0" borderId="0" applyFont="0" applyFill="0" applyBorder="0" applyAlignment="0" applyProtection="0"/>
    <xf numFmtId="0" fontId="9" fillId="0" borderId="0">
      <alignment vertical="center"/>
    </xf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86" fontId="61" fillId="0" borderId="0" applyFont="0" applyFill="0" applyBorder="0" applyAlignment="0" applyProtection="0"/>
    <xf numFmtId="0" fontId="18" fillId="15" borderId="0" applyNumberFormat="0" applyBorder="0" applyAlignment="0" applyProtection="0"/>
    <xf numFmtId="180" fontId="62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37" fontId="14" fillId="0" borderId="0"/>
    <xf numFmtId="37" fontId="14" fillId="0" borderId="0"/>
    <xf numFmtId="0" fontId="37" fillId="0" borderId="0"/>
    <xf numFmtId="0" fontId="62" fillId="12" borderId="20" applyNumberFormat="0" applyFont="0" applyAlignment="0" applyProtection="0">
      <alignment vertical="center"/>
    </xf>
    <xf numFmtId="0" fontId="3" fillId="0" borderId="0">
      <alignment vertical="center"/>
    </xf>
    <xf numFmtId="192" fontId="62" fillId="0" borderId="0" applyFont="0" applyFill="0" applyProtection="0"/>
    <xf numFmtId="0" fontId="62" fillId="12" borderId="20" applyNumberFormat="0" applyFont="0" applyAlignment="0" applyProtection="0">
      <alignment vertical="center"/>
    </xf>
    <xf numFmtId="0" fontId="62" fillId="12" borderId="20" applyNumberFormat="0" applyFont="0" applyAlignment="0" applyProtection="0">
      <alignment vertical="center"/>
    </xf>
    <xf numFmtId="0" fontId="62" fillId="12" borderId="20" applyNumberFormat="0" applyFont="0" applyAlignment="0" applyProtection="0">
      <alignment vertical="center"/>
    </xf>
    <xf numFmtId="0" fontId="62" fillId="12" borderId="20" applyNumberFormat="0" applyFont="0" applyAlignment="0" applyProtection="0">
      <alignment vertical="center"/>
    </xf>
    <xf numFmtId="0" fontId="62" fillId="12" borderId="20" applyNumberFormat="0" applyFon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" fontId="25" fillId="0" borderId="0" applyFont="0" applyFill="0" applyBorder="0" applyAlignment="0" applyProtection="0"/>
    <xf numFmtId="0" fontId="42" fillId="3" borderId="10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10" fontId="62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75" fillId="71" borderId="24">
      <protection locked="0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0" fontId="25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78" fillId="0" borderId="27">
      <alignment horizontal="center"/>
    </xf>
    <xf numFmtId="0" fontId="78" fillId="0" borderId="27">
      <alignment horizontal="center"/>
    </xf>
    <xf numFmtId="0" fontId="10" fillId="8" borderId="0" applyNumberFormat="0" applyBorder="0" applyAlignment="0" applyProtection="0">
      <alignment vertical="center"/>
    </xf>
    <xf numFmtId="0" fontId="78" fillId="0" borderId="27">
      <alignment horizontal="center"/>
    </xf>
    <xf numFmtId="0" fontId="60" fillId="0" borderId="0" applyNumberFormat="0" applyFill="0" applyBorder="0" applyAlignment="0" applyProtection="0"/>
    <xf numFmtId="0" fontId="78" fillId="0" borderId="27">
      <alignment horizontal="center"/>
    </xf>
    <xf numFmtId="0" fontId="78" fillId="0" borderId="27">
      <alignment horizontal="center"/>
    </xf>
    <xf numFmtId="3" fontId="61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80" fillId="0" borderId="0"/>
    <xf numFmtId="0" fontId="75" fillId="71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/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3" fillId="0" borderId="0"/>
    <xf numFmtId="0" fontId="60" fillId="0" borderId="0" applyNumberFormat="0" applyFill="0" applyBorder="0" applyAlignment="0" applyProtection="0"/>
    <xf numFmtId="0" fontId="79" fillId="0" borderId="28" applyNumberFormat="0" applyFill="0" applyProtection="0">
      <alignment horizontal="center"/>
    </xf>
    <xf numFmtId="0" fontId="79" fillId="0" borderId="28" applyNumberFormat="0" applyFill="0" applyProtection="0">
      <alignment horizontal="center"/>
    </xf>
    <xf numFmtId="0" fontId="79" fillId="0" borderId="28" applyNumberFormat="0" applyFill="0" applyProtection="0">
      <alignment horizont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3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2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2" fillId="19" borderId="5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4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42" fillId="2" borderId="10" applyNumberFormat="0" applyAlignment="0" applyProtection="0">
      <alignment vertical="center"/>
    </xf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26" fillId="0" borderId="7" applyNumberFormat="0" applyFill="0" applyAlignment="0" applyProtection="0">
      <alignment vertical="center"/>
    </xf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63" fillId="2" borderId="5" applyNumberFormat="0" applyAlignment="0" applyProtection="0">
      <alignment vertical="center"/>
    </xf>
    <xf numFmtId="0" fontId="86" fillId="2" borderId="5" applyNumberFormat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86" fillId="2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6" fillId="2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6" fillId="2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6" fillId="2" borderId="5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69" fillId="47" borderId="11" applyNumberFormat="0" applyAlignment="0" applyProtection="0">
      <alignment vertical="center"/>
    </xf>
    <xf numFmtId="0" fontId="87" fillId="47" borderId="11" applyNumberFormat="0" applyAlignment="0" applyProtection="0">
      <alignment vertical="center"/>
    </xf>
    <xf numFmtId="0" fontId="87" fillId="47" borderId="11" applyNumberFormat="0" applyAlignment="0" applyProtection="0">
      <alignment vertical="center"/>
    </xf>
    <xf numFmtId="0" fontId="87" fillId="47" borderId="11" applyNumberFormat="0" applyAlignment="0" applyProtection="0">
      <alignment vertical="center"/>
    </xf>
    <xf numFmtId="0" fontId="87" fillId="47" borderId="11" applyNumberFormat="0" applyAlignment="0" applyProtection="0">
      <alignment vertical="center"/>
    </xf>
    <xf numFmtId="0" fontId="87" fillId="4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28" applyNumberFormat="0" applyFill="0" applyProtection="0">
      <alignment horizontal="left"/>
    </xf>
    <xf numFmtId="0" fontId="79" fillId="0" borderId="28" applyNumberFormat="0" applyFill="0" applyProtection="0">
      <alignment horizontal="left"/>
    </xf>
    <xf numFmtId="0" fontId="79" fillId="0" borderId="28" applyNumberFormat="0" applyFill="0" applyProtection="0">
      <alignment horizontal="left"/>
    </xf>
    <xf numFmtId="0" fontId="79" fillId="0" borderId="28" applyNumberFormat="0" applyFill="0" applyProtection="0">
      <alignment horizontal="left"/>
    </xf>
    <xf numFmtId="0" fontId="79" fillId="0" borderId="28" applyNumberFormat="0" applyFill="0" applyProtection="0">
      <alignment horizontal="left"/>
    </xf>
    <xf numFmtId="0" fontId="79" fillId="0" borderId="28" applyNumberFormat="0" applyFill="0" applyProtection="0">
      <alignment horizontal="left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61" fillId="0" borderId="0"/>
    <xf numFmtId="0" fontId="91" fillId="19" borderId="5" applyNumberFormat="0" applyAlignment="0" applyProtection="0">
      <alignment vertical="center"/>
    </xf>
    <xf numFmtId="41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9" fontId="62" fillId="0" borderId="28" applyFill="0" applyProtection="0">
      <alignment horizontal="right"/>
    </xf>
    <xf numFmtId="0" fontId="62" fillId="0" borderId="3" applyNumberFormat="0" applyFill="0" applyProtection="0">
      <alignment horizontal="left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42" fillId="2" borderId="10" applyNumberFormat="0" applyAlignment="0" applyProtection="0">
      <alignment vertical="center"/>
    </xf>
    <xf numFmtId="0" fontId="93" fillId="2" borderId="10" applyNumberFormat="0" applyAlignment="0" applyProtection="0">
      <alignment vertical="center"/>
    </xf>
    <xf numFmtId="0" fontId="93" fillId="2" borderId="10" applyNumberFormat="0" applyAlignment="0" applyProtection="0">
      <alignment vertical="center"/>
    </xf>
    <xf numFmtId="0" fontId="93" fillId="2" borderId="10" applyNumberFormat="0" applyAlignment="0" applyProtection="0">
      <alignment vertical="center"/>
    </xf>
    <xf numFmtId="0" fontId="93" fillId="2" borderId="10" applyNumberFormat="0" applyAlignment="0" applyProtection="0">
      <alignment vertical="center"/>
    </xf>
    <xf numFmtId="0" fontId="93" fillId="2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91" fillId="19" borderId="5" applyNumberFormat="0" applyAlignment="0" applyProtection="0">
      <alignment vertical="center"/>
    </xf>
    <xf numFmtId="0" fontId="91" fillId="19" borderId="5" applyNumberFormat="0" applyAlignment="0" applyProtection="0">
      <alignment vertical="center"/>
    </xf>
    <xf numFmtId="0" fontId="91" fillId="19" borderId="5" applyNumberFormat="0" applyAlignment="0" applyProtection="0">
      <alignment vertical="center"/>
    </xf>
    <xf numFmtId="0" fontId="91" fillId="19" borderId="5" applyNumberFormat="0" applyAlignment="0" applyProtection="0">
      <alignment vertical="center"/>
    </xf>
    <xf numFmtId="1" fontId="62" fillId="0" borderId="28" applyFill="0" applyProtection="0">
      <alignment horizontal="center"/>
    </xf>
    <xf numFmtId="0" fontId="94" fillId="0" borderId="0">
      <alignment vertical="top"/>
    </xf>
    <xf numFmtId="0" fontId="61" fillId="0" borderId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3" fillId="12" borderId="20" applyNumberFormat="0" applyFont="0" applyAlignment="0" applyProtection="0">
      <alignment vertical="center"/>
    </xf>
    <xf numFmtId="0" fontId="21" fillId="12" borderId="20" applyNumberFormat="0" applyFont="0" applyAlignment="0" applyProtection="0">
      <alignment vertical="center"/>
    </xf>
    <xf numFmtId="0" fontId="21" fillId="12" borderId="20" applyNumberFormat="0" applyFont="0" applyAlignment="0" applyProtection="0">
      <alignment vertical="center"/>
    </xf>
    <xf numFmtId="0" fontId="21" fillId="12" borderId="20" applyNumberFormat="0" applyFont="0" applyAlignment="0" applyProtection="0">
      <alignment vertical="center"/>
    </xf>
    <xf numFmtId="0" fontId="21" fillId="12" borderId="20" applyNumberFormat="0" applyFont="0" applyAlignment="0" applyProtection="0">
      <alignment vertical="center"/>
    </xf>
    <xf numFmtId="0" fontId="21" fillId="12" borderId="20" applyNumberFormat="0" applyFont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3" fontId="0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94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193" fontId="0" fillId="3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94" fontId="0" fillId="3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193" fontId="3" fillId="3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94" fontId="3" fillId="3" borderId="1" xfId="0" applyNumberFormat="1" applyFont="1" applyFill="1" applyBorder="1">
      <alignment vertical="center"/>
    </xf>
    <xf numFmtId="0" fontId="0" fillId="0" borderId="1" xfId="2769" applyFont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93" fontId="0" fillId="4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93" fontId="0" fillId="2" borderId="1" xfId="0" applyNumberFormat="1" applyFont="1" applyFill="1" applyBorder="1" applyAlignment="1">
      <alignment horizontal="right" vertical="center"/>
    </xf>
    <xf numFmtId="194" fontId="0" fillId="2" borderId="1" xfId="0" applyNumberFormat="1" applyFont="1" applyFill="1" applyBorder="1" applyAlignment="1">
      <alignment horizontal="right" vertical="center"/>
    </xf>
    <xf numFmtId="194" fontId="0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0" fillId="4" borderId="1" xfId="0" applyFont="1" applyFill="1" applyBorder="1">
      <alignment vertical="center"/>
    </xf>
    <xf numFmtId="194" fontId="0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4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5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8" fontId="0" fillId="0" borderId="1" xfId="0" applyNumberFormat="1" applyFont="1" applyBorder="1">
      <alignment vertical="center"/>
    </xf>
    <xf numFmtId="178" fontId="3" fillId="5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>
      <alignment vertical="center"/>
    </xf>
    <xf numFmtId="195" fontId="0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178" fontId="0" fillId="2" borderId="1" xfId="0" applyNumberFormat="1" applyFont="1" applyFill="1" applyBorder="1">
      <alignment vertical="center"/>
    </xf>
    <xf numFmtId="178" fontId="0" fillId="4" borderId="1" xfId="0" applyNumberFormat="1" applyFont="1" applyFill="1" applyBorder="1">
      <alignment vertical="center"/>
    </xf>
    <xf numFmtId="178" fontId="3" fillId="4" borderId="1" xfId="0" applyNumberFormat="1" applyFont="1" applyFill="1" applyBorder="1">
      <alignment vertical="center"/>
    </xf>
    <xf numFmtId="195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8" fontId="3" fillId="5" borderId="1" xfId="0" applyNumberFormat="1" applyFont="1" applyFill="1" applyBorder="1">
      <alignment vertical="center"/>
    </xf>
    <xf numFmtId="178" fontId="0" fillId="4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Border="1" applyAlignment="1">
      <alignment horizontal="right" vertical="center"/>
    </xf>
    <xf numFmtId="178" fontId="0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195" fontId="0" fillId="4" borderId="1" xfId="0" applyNumberFormat="1" applyFont="1" applyFill="1" applyBorder="1">
      <alignment vertical="center"/>
    </xf>
    <xf numFmtId="0" fontId="6" fillId="5" borderId="1" xfId="2770" applyFont="1" applyFill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20% - 强调文字颜色 3" xfId="3" builtinId="38"/>
    <cellStyle name="20% - Accent3 21" xfId="4"/>
    <cellStyle name="20% - Accent3 16" xfId="5"/>
    <cellStyle name="Accent6 - 20% 17" xfId="6"/>
    <cellStyle name="20% - 强调文字颜色 6 2 12" xfId="7"/>
    <cellStyle name="输入" xfId="8" builtinId="20"/>
    <cellStyle name="20% - 强调文字颜色 6 3 15" xfId="9"/>
    <cellStyle name="20% - 强调文字颜色 6 3 20" xfId="10"/>
    <cellStyle name="货币" xfId="11" builtinId="4"/>
    <cellStyle name="20% - 强调文字颜色 2 3 6" xfId="12"/>
    <cellStyle name="40% - 强调文字颜色 1 2 4 2" xfId="13"/>
    <cellStyle name="20% - Accent4 19" xfId="14"/>
    <cellStyle name="好 3 2 2" xfId="15"/>
    <cellStyle name="标题 3 3 12" xfId="16"/>
    <cellStyle name="args.style" xfId="17"/>
    <cellStyle name="20% - 强调文字颜色 4 2 14" xfId="18"/>
    <cellStyle name="40% - Accent4 17" xfId="19"/>
    <cellStyle name="40% - Accent4 22" xfId="20"/>
    <cellStyle name="Accent2 - 40%" xfId="21"/>
    <cellStyle name="千位分隔[0]" xfId="22" builtinId="6"/>
    <cellStyle name="标题 2 2 16" xfId="23"/>
    <cellStyle name="40% - 强调文字颜色 3 3 3 2" xfId="24"/>
    <cellStyle name="40% - 强调文字颜色 3" xfId="25" builtinId="39"/>
    <cellStyle name="差" xfId="26" builtinId="27"/>
    <cellStyle name="20% - 强调文字颜色 2 3 13" xfId="27"/>
    <cellStyle name="千位分隔" xfId="28" builtinId="3"/>
    <cellStyle name="Warning Text 10" xfId="29"/>
    <cellStyle name="60% - 强调文字颜色 3" xfId="30" builtinId="40"/>
    <cellStyle name="40% - Accent5 16" xfId="31"/>
    <cellStyle name="40% - Accent5 21" xfId="32"/>
    <cellStyle name="超链接" xfId="33" builtinId="8"/>
    <cellStyle name="20% - 强调文字颜色 1 2 22" xfId="34"/>
    <cellStyle name="20% - 强调文字颜色 1 2 17" xfId="35"/>
    <cellStyle name="60% - 强调文字颜色 4 2 14" xfId="36"/>
    <cellStyle name="20% - Accent5 18" xfId="37"/>
    <cellStyle name="强调文字颜色 3 2 19" xfId="38"/>
    <cellStyle name="百分比" xfId="39" builtinId="5"/>
    <cellStyle name="20% - 强调文字颜色 3 3 22" xfId="40"/>
    <cellStyle name="20% - 强调文字颜色 3 3 17" xfId="41"/>
    <cellStyle name="已访问的超链接" xfId="42" builtinId="9"/>
    <cellStyle name="40% - 强调文字颜色 4 2 2 16" xfId="43"/>
    <cellStyle name="40% - 强调文字颜色 4 2 2 21" xfId="44"/>
    <cellStyle name="_ET_STYLE_NoName_00__Book1" xfId="45"/>
    <cellStyle name="常规 3 3 8" xfId="46"/>
    <cellStyle name="20% - Accent4 4" xfId="47"/>
    <cellStyle name="20% - 强调文字颜色 4 5" xfId="48"/>
    <cellStyle name="差_Book1_1 9" xfId="49"/>
    <cellStyle name="_ET_STYLE_NoName_00__Sheet3" xfId="50"/>
    <cellStyle name="60% - 强调文字颜色 2 3" xfId="51"/>
    <cellStyle name="注释" xfId="52" builtinId="10"/>
    <cellStyle name="60% - 强调文字颜色 2" xfId="53" builtinId="36"/>
    <cellStyle name="40% - Accent5 15" xfId="54"/>
    <cellStyle name="40% - Accent5 20" xfId="55"/>
    <cellStyle name="标题 4 3 18" xfId="56"/>
    <cellStyle name="标题 4" xfId="57" builtinId="19"/>
    <cellStyle name="20% - 强调文字颜色 2 2 2 22" xfId="58"/>
    <cellStyle name="20% - 强调文字颜色 2 2 2 17" xfId="59"/>
    <cellStyle name="40% - 强调文字颜色 3 3 15" xfId="60"/>
    <cellStyle name="40% - 强调文字颜色 3 3 20" xfId="61"/>
    <cellStyle name="警告文本" xfId="62" builtinId="11"/>
    <cellStyle name="PSSpacer 6" xfId="63"/>
    <cellStyle name="_ET_STYLE_NoName_00_" xfId="64"/>
    <cellStyle name="60% - 强调文字颜色 6 8" xfId="65"/>
    <cellStyle name="20% - 强调文字颜色 1 3 20" xfId="66"/>
    <cellStyle name="20% - 强调文字颜色 1 3 15" xfId="67"/>
    <cellStyle name="60% - 强调文字颜色 4 3 12" xfId="68"/>
    <cellStyle name="20% - Accent6 21" xfId="69"/>
    <cellStyle name="20% - Accent6 16" xfId="70"/>
    <cellStyle name="20% - Accent4 3 2" xfId="71"/>
    <cellStyle name="标题" xfId="72" builtinId="15"/>
    <cellStyle name="解释性文本" xfId="73" builtinId="53"/>
    <cellStyle name="_ET_STYLE_NoName_00__Book1_1 5" xfId="74"/>
    <cellStyle name="_Book1_1" xfId="75"/>
    <cellStyle name="40% - 强调文字颜色 5 2 7 2" xfId="76"/>
    <cellStyle name="40% - 强调文字颜色 4 3 9" xfId="77"/>
    <cellStyle name="20% - 强调文字颜色 4 2 2 2" xfId="78"/>
    <cellStyle name="20% - 强调文字颜色 3 3 4" xfId="79"/>
    <cellStyle name="标题 4 3 15" xfId="80"/>
    <cellStyle name="20% - 强调文字颜色 5 2 17" xfId="81"/>
    <cellStyle name="20% - 强调文字颜色 5 2 22" xfId="82"/>
    <cellStyle name="标题 1" xfId="83" builtinId="16"/>
    <cellStyle name="标题 4 3 16" xfId="84"/>
    <cellStyle name="20% - 强调文字颜色 5 2 18" xfId="85"/>
    <cellStyle name="20% - 强调文字颜色 5 2 23" xfId="86"/>
    <cellStyle name="标题 2" xfId="87" builtinId="17"/>
    <cellStyle name="Accent6 - 60% 15" xfId="88"/>
    <cellStyle name="_20100326高清市院遂宁检察院1080P配置清单26日改" xfId="89"/>
    <cellStyle name="Linked Cells 4" xfId="90"/>
    <cellStyle name="20% - 强调文字颜色 1 3 9" xfId="91"/>
    <cellStyle name="Accent4 2 2" xfId="92"/>
    <cellStyle name="60% - 强调文字颜色 1" xfId="93" builtinId="32"/>
    <cellStyle name="40% - Accent5 14" xfId="94"/>
    <cellStyle name="标题 4 3 17" xfId="95"/>
    <cellStyle name="20% - 强调文字颜色 5 2 19" xfId="96"/>
    <cellStyle name="标题 3" xfId="97" builtinId="18"/>
    <cellStyle name="Warning Text 11" xfId="98"/>
    <cellStyle name="适中 2 6 2" xfId="99"/>
    <cellStyle name="60% - 强调文字颜色 4" xfId="100" builtinId="44"/>
    <cellStyle name="40% - Accent5 17" xfId="101"/>
    <cellStyle name="40% - Accent5 22" xfId="102"/>
    <cellStyle name="40% - Accent1 4" xfId="103"/>
    <cellStyle name="输出" xfId="104" builtinId="21"/>
    <cellStyle name="20% - Accent2 3 2" xfId="105"/>
    <cellStyle name="20% - Accent4 11" xfId="106"/>
    <cellStyle name="标题 1 2 2 4" xfId="107"/>
    <cellStyle name="计算" xfId="108" builtinId="22"/>
    <cellStyle name="检查单元格" xfId="109" builtinId="23"/>
    <cellStyle name="差 2 2 7" xfId="110"/>
    <cellStyle name="Accent3 17" xfId="111"/>
    <cellStyle name="Accent3 22" xfId="112"/>
    <cellStyle name="20% - 强调文字颜色 6" xfId="113" builtinId="50"/>
    <cellStyle name="20% - Accent2 21" xfId="114"/>
    <cellStyle name="20% - Accent2 16" xfId="115"/>
    <cellStyle name="常规 2 2 2 5" xfId="116"/>
    <cellStyle name="强调文字颜色 2" xfId="117" builtinId="33"/>
    <cellStyle name="20% - 强调文字颜色 6 3 5" xfId="118"/>
    <cellStyle name="链接单元格" xfId="119" builtinId="24"/>
    <cellStyle name="Accent3 - 40% 5 2" xfId="120"/>
    <cellStyle name="汇总" xfId="121" builtinId="25"/>
    <cellStyle name="差 2 3 2" xfId="122"/>
    <cellStyle name="好" xfId="123" builtinId="26"/>
    <cellStyle name="20% - 强调文字颜色 4 2 2 6" xfId="124"/>
    <cellStyle name="20% - 强调文字颜色 3 2 2 5 2" xfId="125"/>
    <cellStyle name="20% - 强调文字颜色 3 3 8" xfId="126"/>
    <cellStyle name="常规 3 2 6" xfId="127"/>
    <cellStyle name="差_Sheet1 17" xfId="128"/>
    <cellStyle name="差_Sheet1 22" xfId="129"/>
    <cellStyle name="强调文字颜色 2 2 4 2" xfId="130"/>
    <cellStyle name="20% - 强调文字颜色 3 3" xfId="131"/>
    <cellStyle name="20% - Accent3 2" xfId="132"/>
    <cellStyle name="Bad 13" xfId="133"/>
    <cellStyle name="适中" xfId="134" builtinId="28"/>
    <cellStyle name="20% - Accent4 6 2" xfId="135"/>
    <cellStyle name="20% - 强调文字颜色 5" xfId="136" builtinId="46"/>
    <cellStyle name="20% - Accent2 20" xfId="137"/>
    <cellStyle name="20% - Accent2 15" xfId="138"/>
    <cellStyle name="常规 2 2 2 4" xfId="139"/>
    <cellStyle name="40% - 强调文字颜色 4 2 3 2" xfId="140"/>
    <cellStyle name="解释性文本 2 2 5 2" xfId="141"/>
    <cellStyle name="强调文字颜色 1" xfId="142" builtinId="29"/>
    <cellStyle name="20% - 强调文字颜色 1" xfId="143" builtinId="30"/>
    <cellStyle name="标题 2 2 14" xfId="144"/>
    <cellStyle name="40% - 强调文字颜色 1" xfId="145" builtinId="31"/>
    <cellStyle name="20% - 强调文字颜色 2" xfId="146" builtinId="34"/>
    <cellStyle name="标题 2 2 15" xfId="147"/>
    <cellStyle name="标题 2 2 20" xfId="148"/>
    <cellStyle name="40% - 强调文字颜色 2" xfId="149" builtinId="35"/>
    <cellStyle name="20% - Accent2 22" xfId="150"/>
    <cellStyle name="20% - Accent2 17" xfId="151"/>
    <cellStyle name="常规 2 2 2 6" xfId="152"/>
    <cellStyle name="强调文字颜色 3" xfId="153" builtinId="37"/>
    <cellStyle name="常规 3 8 2" xfId="154"/>
    <cellStyle name="20% - Accent2 18" xfId="155"/>
    <cellStyle name="PSChar" xfId="156"/>
    <cellStyle name="常规 2 2 2 7" xfId="157"/>
    <cellStyle name="强调文字颜色 4" xfId="158" builtinId="41"/>
    <cellStyle name="标题 5 3 2" xfId="159"/>
    <cellStyle name="20% - 强调文字颜色 4" xfId="160" builtinId="42"/>
    <cellStyle name="标题 2 2 17" xfId="161"/>
    <cellStyle name="40% - 强调文字颜色 4" xfId="162" builtinId="43"/>
    <cellStyle name="20% - Accent2 19" xfId="163"/>
    <cellStyle name="常规 2 2 2 8" xfId="164"/>
    <cellStyle name="强调文字颜色 5" xfId="165" builtinId="45"/>
    <cellStyle name="_ET_STYLE_NoName_00__Book1_1 2" xfId="166"/>
    <cellStyle name="标题 2 2 18" xfId="167"/>
    <cellStyle name="40% - 强调文字颜色 5" xfId="168" builtinId="47"/>
    <cellStyle name="Warning Text 12" xfId="169"/>
    <cellStyle name="60% - 强调文字颜色 5" xfId="170" builtinId="48"/>
    <cellStyle name="40% - Accent5 18" xfId="171"/>
    <cellStyle name="常规 2 2 2 9" xfId="172"/>
    <cellStyle name="强调文字颜色 6" xfId="173" builtinId="49"/>
    <cellStyle name="_ET_STYLE_NoName_00__Book1_1 3" xfId="174"/>
    <cellStyle name="常规 3 2 6 2" xfId="175"/>
    <cellStyle name="40% - 强调文字颜色 4 3 7" xfId="176"/>
    <cellStyle name="20% - 强调文字颜色 3 3 2" xfId="177"/>
    <cellStyle name="20% - Accent3 2 2" xfId="178"/>
    <cellStyle name="_弱电系统设备配置报价清单" xfId="179"/>
    <cellStyle name="Heading 3 2" xfId="180"/>
    <cellStyle name="标题 2 2 19" xfId="181"/>
    <cellStyle name="40% - 强调文字颜色 6" xfId="182" builtinId="51"/>
    <cellStyle name="Warning Text 13" xfId="183"/>
    <cellStyle name="60% - 强调文字颜色 6" xfId="184" builtinId="52"/>
    <cellStyle name="40% - Accent5 19" xfId="185"/>
    <cellStyle name="20% - 强调文字颜色 1 2 21" xfId="186"/>
    <cellStyle name="20% - 强调文字颜色 1 2 16" xfId="187"/>
    <cellStyle name="60% - 强调文字颜色 4 2 13" xfId="188"/>
    <cellStyle name="20% - Accent5 22" xfId="189"/>
    <cellStyle name="20% - Accent5 17" xfId="190"/>
    <cellStyle name="常规 2 7 2" xfId="191"/>
    <cellStyle name="Neutral 13" xfId="192"/>
    <cellStyle name="_Book1" xfId="193"/>
    <cellStyle name="20% - 强调文字颜色 3 3 4 2" xfId="194"/>
    <cellStyle name="Accent3 - 20% 8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20% - Accent6 5 2" xfId="201"/>
    <cellStyle name="_Book1_1 4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20% - 强调文字颜色 3 2 2 19" xfId="212"/>
    <cellStyle name="差_Sheet1 7" xfId="213"/>
    <cellStyle name="Accent1 - 20% 3" xfId="214"/>
    <cellStyle name="强调文字颜色 2 2 2 3" xfId="215"/>
    <cellStyle name="20% - 强调文字颜色 1 4" xfId="216"/>
    <cellStyle name="20% - Accent1 3" xfId="217"/>
    <cellStyle name="常规 2 2 2 17" xfId="218"/>
    <cellStyle name="_少计债务情况表" xfId="219"/>
    <cellStyle name="0,0_x000d_&#10;NA_x000d_&#10;" xfId="220"/>
    <cellStyle name="20% - 强调文字颜色 4 2 2 11" xfId="221"/>
    <cellStyle name="差_Book1 6" xfId="222"/>
    <cellStyle name="Accent4 9" xfId="223"/>
    <cellStyle name="20% - 强调文字颜色 3 2 2 3" xfId="224"/>
    <cellStyle name="标题 3 2 2 14" xfId="225"/>
    <cellStyle name="Accent1 - 20%" xfId="226"/>
    <cellStyle name="强调文字颜色 2 2 2" xfId="227"/>
    <cellStyle name="20% - Accent1" xfId="228"/>
    <cellStyle name="Accent1 - 20% 10" xfId="229"/>
    <cellStyle name="强调文字颜色 2 2 2 10" xfId="230"/>
    <cellStyle name="20% - Accent1 10" xfId="231"/>
    <cellStyle name="Accent1 - 20% 11" xfId="232"/>
    <cellStyle name="Accent6 - 20% 3 2" xfId="233"/>
    <cellStyle name="20% - 强调文字颜色 6 2 2 2" xfId="234"/>
    <cellStyle name="强调文字颜色 2 2 2 11" xfId="235"/>
    <cellStyle name="20% - Accent1 11" xfId="236"/>
    <cellStyle name="Accent1 - 20% 12" xfId="237"/>
    <cellStyle name="20% - 强调文字颜色 6 2 2 3" xfId="238"/>
    <cellStyle name="强调文字颜色 2 2 2 12" xfId="239"/>
    <cellStyle name="20% - Accent1 12" xfId="240"/>
    <cellStyle name="Accent1 - 20% 13" xfId="241"/>
    <cellStyle name="20% - 强调文字颜色 6 2 2 4" xfId="242"/>
    <cellStyle name="强调文字颜色 2 2 2 13" xfId="243"/>
    <cellStyle name="20% - Accent1 13" xfId="244"/>
    <cellStyle name="Accent1 - 20% 14" xfId="245"/>
    <cellStyle name="20% - 强调文字颜色 6 2 2 5" xfId="246"/>
    <cellStyle name="强调文字颜色 2 2 2 14" xfId="247"/>
    <cellStyle name="20% - Accent1 14" xfId="248"/>
    <cellStyle name="Accent1 - 20% 15" xfId="249"/>
    <cellStyle name="常规 2 5 4 2" xfId="250"/>
    <cellStyle name="20% - 强调文字颜色 6 2 2 6" xfId="251"/>
    <cellStyle name="强调文字颜色 2 2 2 20" xfId="252"/>
    <cellStyle name="强调文字颜色 2 2 2 15" xfId="253"/>
    <cellStyle name="20% - Accent1 20" xfId="254"/>
    <cellStyle name="20% - Accent1 15" xfId="255"/>
    <cellStyle name="常规 3 2 7 2" xfId="256"/>
    <cellStyle name="20% - Accent3 3 2" xfId="257"/>
    <cellStyle name="Accent1 - 20% 16" xfId="258"/>
    <cellStyle name="20% - 强调文字颜色 6 2 2 7" xfId="259"/>
    <cellStyle name="强调文字颜色 2 2 2 21" xfId="260"/>
    <cellStyle name="强调文字颜色 2 2 2 16" xfId="261"/>
    <cellStyle name="20% - Accent1 21" xfId="262"/>
    <cellStyle name="20% - Accent1 16" xfId="263"/>
    <cellStyle name="Accent1 - 20% 17" xfId="264"/>
    <cellStyle name="20% - 强调文字颜色 6 2 2 8" xfId="265"/>
    <cellStyle name="强调文字颜色 2 2 2 22" xfId="266"/>
    <cellStyle name="强调文字颜色 2 2 2 17" xfId="267"/>
    <cellStyle name="20% - Accent1 22" xfId="268"/>
    <cellStyle name="20% - Accent1 17" xfId="269"/>
    <cellStyle name="常规 3 3 2" xfId="270"/>
    <cellStyle name="Accent1 - 20% 18" xfId="271"/>
    <cellStyle name="20% - 强调文字颜色 6 2 2 9" xfId="272"/>
    <cellStyle name="强调文字颜色 2 2 2 18" xfId="273"/>
    <cellStyle name="20% - Accent1 18" xfId="274"/>
    <cellStyle name="常规 3 3 3" xfId="275"/>
    <cellStyle name="Accent1 - 20% 19" xfId="276"/>
    <cellStyle name="强调文字颜色 2 2 2 19" xfId="277"/>
    <cellStyle name="20% - Accent1 19" xfId="278"/>
    <cellStyle name="差_Book1 6 2" xfId="279"/>
    <cellStyle name="20% - 强调文字颜色 3 2 2 3 2" xfId="280"/>
    <cellStyle name="20% - 强调文字颜色 3 2 2 18" xfId="281"/>
    <cellStyle name="差_Sheet1 6" xfId="282"/>
    <cellStyle name="Accent1 - 20% 2" xfId="283"/>
    <cellStyle name="强调文字颜色 2 2 2 2" xfId="284"/>
    <cellStyle name="20% - 强调文字颜色 1 3" xfId="285"/>
    <cellStyle name="20% - Accent1 2" xfId="286"/>
    <cellStyle name="差_Sheet1 6 2" xfId="287"/>
    <cellStyle name="Accent5 - 60% 4" xfId="288"/>
    <cellStyle name="Accent1 - 20% 2 2" xfId="289"/>
    <cellStyle name="40% - 强调文字颜色 2 3 7" xfId="290"/>
    <cellStyle name="强调文字颜色 2 2 2 2 2" xfId="291"/>
    <cellStyle name="20% - 强调文字颜色 1 3 2" xfId="292"/>
    <cellStyle name="20% - Accent1 2 2" xfId="293"/>
    <cellStyle name="Accent1 - 20% 3 2" xfId="294"/>
    <cellStyle name="强调文字颜色 2 2 2 3 2" xfId="295"/>
    <cellStyle name="20% - Accent1 3 2" xfId="296"/>
    <cellStyle name="差_Sheet1 8" xfId="297"/>
    <cellStyle name="差 3 4 2" xfId="298"/>
    <cellStyle name="Accent1 - 20% 4" xfId="299"/>
    <cellStyle name="强调文字颜色 2 2 2 4" xfId="300"/>
    <cellStyle name="20% - 强调文字颜色 1 5" xfId="301"/>
    <cellStyle name="20% - Accent1 4" xfId="302"/>
    <cellStyle name="Accent1 - 20% 4 2" xfId="303"/>
    <cellStyle name="强调文字颜色 2 2 2 4 2" xfId="304"/>
    <cellStyle name="20% - Accent1 4 2" xfId="305"/>
    <cellStyle name="差_Sheet1 9" xfId="306"/>
    <cellStyle name="Accent1 - 20% 5" xfId="307"/>
    <cellStyle name="强调文字颜色 2 2 2 5" xfId="308"/>
    <cellStyle name="20% - 强调文字颜色 1 6" xfId="309"/>
    <cellStyle name="20% - Accent1 5" xfId="310"/>
    <cellStyle name="Accent1 - 20% 5 2" xfId="311"/>
    <cellStyle name="强调文字颜色 2 2 2 5 2" xfId="312"/>
    <cellStyle name="20% - Accent1 5 2" xfId="313"/>
    <cellStyle name="标题 3 2 2 5 2" xfId="314"/>
    <cellStyle name="Accent1 - 20% 6" xfId="315"/>
    <cellStyle name="强调文字颜色 2 2 2 6" xfId="316"/>
    <cellStyle name="20% - 强调文字颜色 1 7" xfId="317"/>
    <cellStyle name="20% - Accent1 6" xfId="318"/>
    <cellStyle name="20% - 强调文字颜色 1 2_地方政府负有偿还责任的债务明细表（表1）" xfId="319"/>
    <cellStyle name="60% - 强调文字颜色 3 2 12" xfId="320"/>
    <cellStyle name="Good 11" xfId="321"/>
    <cellStyle name="好 2 13" xfId="322"/>
    <cellStyle name="Accent1 - 20% 6 2" xfId="323"/>
    <cellStyle name="强调文字颜色 2 2 2 6 2" xfId="324"/>
    <cellStyle name="20% - Accent1 6 2" xfId="325"/>
    <cellStyle name="Accent1 - 20% 7" xfId="326"/>
    <cellStyle name="强调文字颜色 2 2 2 7" xfId="327"/>
    <cellStyle name="20% - 强调文字颜色 1 8" xfId="328"/>
    <cellStyle name="20% - Accent1 7" xfId="329"/>
    <cellStyle name="Accent1 - 20% 8" xfId="330"/>
    <cellStyle name="强调文字颜色 2 2 2 8" xfId="331"/>
    <cellStyle name="20% - Accent1 8" xfId="332"/>
    <cellStyle name="20% - 强调文字颜色 2 2 2 2 2" xfId="333"/>
    <cellStyle name="40% - Accent3 4" xfId="334"/>
    <cellStyle name="20% - Accent2 5 2" xfId="335"/>
    <cellStyle name="Accent1 - 20% 9" xfId="336"/>
    <cellStyle name="强调文字颜色 2 2 2 9" xfId="337"/>
    <cellStyle name="20% - Accent1 9" xfId="338"/>
    <cellStyle name="20% - 强调文字颜色 4 2 2 12" xfId="339"/>
    <cellStyle name="差_Book1 7" xfId="340"/>
    <cellStyle name="20% - 强调文字颜色 3 2 2 4" xfId="341"/>
    <cellStyle name="60% - 强调文字颜色 6 3 19" xfId="342"/>
    <cellStyle name="60% - 强调文字颜色 4 2 2 7" xfId="343"/>
    <cellStyle name="20% - Accent5 3 2" xfId="344"/>
    <cellStyle name="标题 3 2 2 15" xfId="345"/>
    <cellStyle name="强调文字颜色 2 2 3" xfId="346"/>
    <cellStyle name="20% - Accent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40% - 强调文字颜色 1 2 6" xfId="353"/>
    <cellStyle name="计算 2 19" xfId="354"/>
    <cellStyle name="20% - 强调文字颜色 2 3 4 2" xfId="355"/>
    <cellStyle name="20% - Accent2 13" xfId="356"/>
    <cellStyle name="20% - Accent2 14" xfId="357"/>
    <cellStyle name="20% - 强调文字颜色 3 2 2 4 2" xfId="358"/>
    <cellStyle name="20% - 强调文字颜色 3 2 8" xfId="359"/>
    <cellStyle name="强调文字颜色 2 2 3 2" xfId="360"/>
    <cellStyle name="20% - 强调文字颜色 2 3" xfId="361"/>
    <cellStyle name="20% - Accent2 2" xfId="362"/>
    <cellStyle name="40% - 强调文字颜色 3 3 7" xfId="363"/>
    <cellStyle name="20% - 强调文字颜色 6 3 11" xfId="364"/>
    <cellStyle name="20% - 强调文字颜色 2 3 2" xfId="365"/>
    <cellStyle name="20% - Accent2 2 2" xfId="366"/>
    <cellStyle name="60% - 强调文字颜色 3 2 2 2 2" xfId="367"/>
    <cellStyle name="20% - Accent4 20" xfId="368"/>
    <cellStyle name="20% - Accent4 15" xfId="369"/>
    <cellStyle name="20% - 强调文字颜色 3 2 9" xfId="370"/>
    <cellStyle name="20% - 强调文字颜色 2 4" xfId="371"/>
    <cellStyle name="20% - Accent2 3" xfId="372"/>
    <cellStyle name="差 3 5 2" xfId="373"/>
    <cellStyle name="20% - 强调文字颜色 2 5" xfId="374"/>
    <cellStyle name="20% - Accent2 4" xfId="375"/>
    <cellStyle name="Output 10" xfId="376"/>
    <cellStyle name="40% - Accent2 4" xfId="377"/>
    <cellStyle name="20% - Accent2 4 2" xfId="378"/>
    <cellStyle name="20% - 强调文字颜色 2 6" xfId="379"/>
    <cellStyle name="20% - Accent2 5" xfId="380"/>
    <cellStyle name="40% - 强调文字颜色 3 2 7 2" xfId="381"/>
    <cellStyle name="20% - 强调文字颜色 2 2 2 2" xfId="382"/>
    <cellStyle name="标题 3 2 2 6 2" xfId="383"/>
    <cellStyle name="20% - 强调文字颜色 2 7" xfId="384"/>
    <cellStyle name="20% - Accent2 6" xfId="385"/>
    <cellStyle name="20% - 强调文字颜色 2 2 2 3" xfId="386"/>
    <cellStyle name="Check Cell 11" xfId="387"/>
    <cellStyle name="20% - 强调文字颜色 2 2 2 5" xfId="388"/>
    <cellStyle name="20% - Accent2 8" xfId="389"/>
    <cellStyle name="20% - 强调文字颜色 2 2 2 3 2" xfId="390"/>
    <cellStyle name="40% - Accent4 4" xfId="391"/>
    <cellStyle name="20% - Accent2 6 2" xfId="392"/>
    <cellStyle name="20% - 强调文字颜色 2 8" xfId="393"/>
    <cellStyle name="20% - Accent2 7" xfId="394"/>
    <cellStyle name="Check Cell 10" xfId="395"/>
    <cellStyle name="20% - 强调文字颜色 2 2 2 4" xfId="396"/>
    <cellStyle name="差_Book1_1 2 2" xfId="397"/>
    <cellStyle name="Check Cell 12" xfId="398"/>
    <cellStyle name="20% - 强调文字颜色 2 2 2 6" xfId="399"/>
    <cellStyle name="20% - Accent2 9" xfId="400"/>
    <cellStyle name="20% - 强调文字颜色 4 2 2 13" xfId="401"/>
    <cellStyle name="差_Book1 8" xfId="402"/>
    <cellStyle name="20% - 强调文字颜色 3 2 2 5" xfId="403"/>
    <cellStyle name="标题 3 2 2 16" xfId="404"/>
    <cellStyle name="强调文字颜色 2 2 4" xfId="405"/>
    <cellStyle name="20% - Accent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Accent5 8" xfId="413"/>
    <cellStyle name="20% - 强调文字颜色 3 2 3 2" xfId="414"/>
    <cellStyle name="20% - Accent3 20" xfId="415"/>
    <cellStyle name="20% - Accent3 15" xfId="416"/>
    <cellStyle name="40% - 强调文字颜色 5 3 19" xfId="417"/>
    <cellStyle name="20% - Accent5 4 2" xfId="418"/>
    <cellStyle name="60% - 强调文字颜色 3 3 2" xfId="419"/>
    <cellStyle name="20% - Accent3 22" xfId="420"/>
    <cellStyle name="20% - Accent3 17" xfId="421"/>
    <cellStyle name="60% - 强调文字颜色 3 3 3" xfId="422"/>
    <cellStyle name="20% - Accent3 18" xfId="423"/>
    <cellStyle name="60% - 强调文字颜色 2 2 4 2" xfId="424"/>
    <cellStyle name="60% - 强调文字颜色 3 3 4" xfId="425"/>
    <cellStyle name="20% - Accent3 19" xfId="426"/>
    <cellStyle name="常规 3 2 7" xfId="427"/>
    <cellStyle name="差_Sheet1 18" xfId="428"/>
    <cellStyle name="20% - 强调文字颜色 3 4" xfId="429"/>
    <cellStyle name="20% - Accent3 3" xfId="430"/>
    <cellStyle name="20% - 强调文字颜色 3 3 9" xfId="431"/>
    <cellStyle name="60% - 强调文字颜色 1 2" xfId="432"/>
    <cellStyle name="20% - 强调文字颜色 4 2 2 7" xfId="433"/>
    <cellStyle name="Bad 14" xfId="434"/>
    <cellStyle name="20% - Accent5 10" xfId="435"/>
    <cellStyle name="常规 3 2 8" xfId="436"/>
    <cellStyle name="差_Sheet1 19" xfId="437"/>
    <cellStyle name="差 3 6 2" xfId="438"/>
    <cellStyle name="20% - 强调文字颜色 3 5" xfId="439"/>
    <cellStyle name="20% - Accent3 4" xfId="440"/>
    <cellStyle name="60% - 强调文字颜色 1 3" xfId="441"/>
    <cellStyle name="20% - 强调文字颜色 1 2 10" xfId="442"/>
    <cellStyle name="20% - 强调文字颜色 4 2 2 8" xfId="443"/>
    <cellStyle name="Bad 15" xfId="444"/>
    <cellStyle name="Bad 20" xfId="445"/>
    <cellStyle name="20% - Accent5 11" xfId="446"/>
    <cellStyle name="20% - Accent3 4 2" xfId="447"/>
    <cellStyle name="常规 3 2 9" xfId="448"/>
    <cellStyle name="20% - 强调文字颜色 3 6" xfId="449"/>
    <cellStyle name="20% - Accent3 5" xfId="450"/>
    <cellStyle name="20% - 强调文字颜色 2 2 3 2" xfId="451"/>
    <cellStyle name="60% - 强调文字颜色 1 4" xfId="452"/>
    <cellStyle name="输出 2 2 3 2" xfId="453"/>
    <cellStyle name="20% - 强调文字颜色 1 2 11" xfId="454"/>
    <cellStyle name="20% - 强调文字颜色 4 2 2 9" xfId="455"/>
    <cellStyle name="Bad 16" xfId="456"/>
    <cellStyle name="Bad 21" xfId="457"/>
    <cellStyle name="20% - Accent5 12" xfId="458"/>
    <cellStyle name="60% - Accent1 14" xfId="459"/>
    <cellStyle name="20% - Accent3 5 2" xfId="460"/>
    <cellStyle name="20% - 强调文字颜色 3 7" xfId="461"/>
    <cellStyle name="20% - Accent3 6" xfId="462"/>
    <cellStyle name="60% - 强调文字颜色 1 5" xfId="463"/>
    <cellStyle name="20% - 强调文字颜色 1 2 12" xfId="464"/>
    <cellStyle name="常规 3 2 2 6 2" xfId="465"/>
    <cellStyle name="Bad 17" xfId="466"/>
    <cellStyle name="Bad 22" xfId="467"/>
    <cellStyle name="20% - Accent5 13" xfId="468"/>
    <cellStyle name="标题 4 2 13" xfId="469"/>
    <cellStyle name="20% - Accent3 6 2" xfId="470"/>
    <cellStyle name="20% - 强调文字颜色 3 8" xfId="471"/>
    <cellStyle name="20% - Accent3 7" xfId="472"/>
    <cellStyle name="60% - 强调文字颜色 1 6" xfId="473"/>
    <cellStyle name="20% - 强调文字颜色 1 2 13" xfId="474"/>
    <cellStyle name="Bad 18" xfId="475"/>
    <cellStyle name="60% - 强调文字颜色 4 2 10" xfId="476"/>
    <cellStyle name="20% - Accent5 14" xfId="477"/>
    <cellStyle name="20% - Accent3 8" xfId="478"/>
    <cellStyle name="20% - 强调文字颜色 2 2 2 4 2" xfId="479"/>
    <cellStyle name="标题 3 3 2 2" xfId="480"/>
    <cellStyle name="60% - 强调文字颜色 1 7" xfId="481"/>
    <cellStyle name="20% - 强调文字颜色 1 2 14" xfId="482"/>
    <cellStyle name="Bad 19" xfId="483"/>
    <cellStyle name="60% - 强调文字颜色 4 2 11" xfId="484"/>
    <cellStyle name="20% - Accent5 20" xfId="485"/>
    <cellStyle name="20% - Accent5 15" xfId="486"/>
    <cellStyle name="60% - 强调文字颜色 1 8" xfId="487"/>
    <cellStyle name="20% - 强调文字颜色 1 2 20" xfId="488"/>
    <cellStyle name="20% - 强调文字颜色 1 2 15" xfId="489"/>
    <cellStyle name="Heading 4 4 2" xfId="490"/>
    <cellStyle name="60% - 强调文字颜色 4 2 12" xfId="491"/>
    <cellStyle name="20% - Accent5 21" xfId="492"/>
    <cellStyle name="20% - Accent5 16" xfId="493"/>
    <cellStyle name="20% - Accent3 9" xfId="494"/>
    <cellStyle name="Explanatory Text 4 2" xfId="495"/>
    <cellStyle name="20% - 强调文字颜色 4 2 2 14" xfId="496"/>
    <cellStyle name="差_Book1 9" xfId="497"/>
    <cellStyle name="20% - 强调文字颜色 3 2 2 6" xfId="498"/>
    <cellStyle name="标题 3 2 2 17" xfId="499"/>
    <cellStyle name="强调文字颜色 2 2 5" xfId="500"/>
    <cellStyle name="20% - Accent4" xfId="501"/>
    <cellStyle name="20% - 强调文字颜色 1 3 4 2" xfId="502"/>
    <cellStyle name="Good 19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40% - 强调文字颜色 3 3 8" xfId="509"/>
    <cellStyle name="20% - 强调文字颜色 6 3 12" xfId="510"/>
    <cellStyle name="20% - 强调文字颜色 2 3 3" xfId="511"/>
    <cellStyle name="20% - Accent4 21" xfId="512"/>
    <cellStyle name="20% - Accent4 16" xfId="513"/>
    <cellStyle name="Title 2 2" xfId="514"/>
    <cellStyle name="40% - 强调文字颜色 3 3 9" xfId="515"/>
    <cellStyle name="20% - 强调文字颜色 6 3 13" xfId="516"/>
    <cellStyle name="20% - 强调文字颜色 2 3 4" xfId="517"/>
    <cellStyle name="20% - Accent4 22" xfId="518"/>
    <cellStyle name="20% - Accent4 17" xfId="519"/>
    <cellStyle name="20% - 强调文字颜色 6 3 14" xfId="520"/>
    <cellStyle name="20% - 强调文字颜色 2 3 5" xfId="521"/>
    <cellStyle name="20% - Accent4 18" xfId="522"/>
    <cellStyle name="20% - 强调文字颜色 3 2 2 6 2" xfId="523"/>
    <cellStyle name="常规 3 3 6" xfId="524"/>
    <cellStyle name="强调文字颜色 2 2 5 2" xfId="525"/>
    <cellStyle name="20% - Accent4 2" xfId="526"/>
    <cellStyle name="20% - 强调文字颜色 4 3" xfId="527"/>
    <cellStyle name="常规 3 3 6 2" xfId="528"/>
    <cellStyle name="40% - 强调文字颜色 5 3 7" xfId="529"/>
    <cellStyle name="20% - Accent4 2 2" xfId="530"/>
    <cellStyle name="20% - 强调文字颜色 4 3 2" xfId="531"/>
    <cellStyle name="常规 3 3 7" xfId="532"/>
    <cellStyle name="20% - Accent4 3" xfId="533"/>
    <cellStyle name="20% - 强调文字颜色 4 4" xfId="534"/>
    <cellStyle name="20% - 强调文字颜色 2 2 2 14" xfId="535"/>
    <cellStyle name="20% - Accent4 4 2" xfId="536"/>
    <cellStyle name="20% - 强调文字颜色 2 2 4 2" xfId="537"/>
    <cellStyle name="常规 3 3 9" xfId="538"/>
    <cellStyle name="60% - Accent1 2 2" xfId="539"/>
    <cellStyle name="20% - Accent4 5" xfId="540"/>
    <cellStyle name="20% - 强调文字颜色 4 6" xfId="541"/>
    <cellStyle name="20% - 强调文字颜色 2 3 12" xfId="542"/>
    <cellStyle name="60% - Accent6 14" xfId="543"/>
    <cellStyle name="注释 2 2 7" xfId="544"/>
    <cellStyle name="20% - Accent4 5 2" xfId="545"/>
    <cellStyle name="20% - Accent4 6" xfId="546"/>
    <cellStyle name="20% - 强调文字颜色 4 7" xfId="547"/>
    <cellStyle name="20% - Accent4 7" xfId="548"/>
    <cellStyle name="20% - 强调文字颜色 4 8" xfId="549"/>
    <cellStyle name="20% - Accent4 8" xfId="550"/>
    <cellStyle name="20% - 强调文字颜色 2 2 2 5 2" xfId="551"/>
    <cellStyle name="20% - 强调文字颜色 5 2 2 10" xfId="552"/>
    <cellStyle name="20% - Accent4 9" xfId="553"/>
    <cellStyle name="20% - 强调文字颜色 4 2 2 15" xfId="554"/>
    <cellStyle name="20% - 强调文字颜色 4 2 2 20" xfId="555"/>
    <cellStyle name="20% - 强调文字颜色 3 2 2 7" xfId="556"/>
    <cellStyle name="标题 3 2 2 18" xfId="557"/>
    <cellStyle name="强调文字颜色 2 2 6" xfId="558"/>
    <cellStyle name="20% - Accent5" xfId="559"/>
    <cellStyle name="20% - 强调文字颜色 1 2 23" xfId="560"/>
    <cellStyle name="20% - 强调文字颜色 1 2 18" xfId="561"/>
    <cellStyle name="60% - 强调文字颜色 4 2 15" xfId="562"/>
    <cellStyle name="60% - 强调文字颜色 4 2 20" xfId="563"/>
    <cellStyle name="20% - Accent5 19" xfId="564"/>
    <cellStyle name="强调文字颜色 2 2 6 2" xfId="565"/>
    <cellStyle name="20% - Accent5 2" xfId="566"/>
    <cellStyle name="20% - 强调文字颜色 5 3" xfId="567"/>
    <cellStyle name="Input 12" xfId="568"/>
    <cellStyle name="Accent3 - 20% 15" xfId="569"/>
    <cellStyle name="40% - 强调文字颜色 6 3 7" xfId="570"/>
    <cellStyle name="20% - Accent5 2 2" xfId="571"/>
    <cellStyle name="20% - 强调文字颜色 5 3 2" xfId="572"/>
    <cellStyle name="20% - Accent5 3" xfId="573"/>
    <cellStyle name="20% - 强调文字颜色 5 4" xfId="574"/>
    <cellStyle name="20% - Accent5 4" xfId="575"/>
    <cellStyle name="20% - 强调文字颜色 5 5" xfId="576"/>
    <cellStyle name="Accent5 - 40% 3" xfId="577"/>
    <cellStyle name="Accent1 14" xfId="578"/>
    <cellStyle name="20% - 强调文字颜色 2 2 5 2" xfId="579"/>
    <cellStyle name="60% - Accent1 3 2" xfId="580"/>
    <cellStyle name="20% - Accent5 5" xfId="581"/>
    <cellStyle name="20% - 强调文字颜色 5 6" xfId="582"/>
    <cellStyle name="20% - 强调文字颜色 4 3 19" xfId="583"/>
    <cellStyle name="20% - Accent5 5 2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Accent5 8" xfId="591"/>
    <cellStyle name="20% - 强调文字颜色 2 2 2 6 2" xfId="592"/>
    <cellStyle name="20% - 强调文字颜色 2 2 11" xfId="593"/>
    <cellStyle name="好_Sheet1 6" xfId="594"/>
    <cellStyle name="Heading 4 6 2" xfId="595"/>
    <cellStyle name="常规 2 2" xfId="596"/>
    <cellStyle name="标题 1 3 10" xfId="597"/>
    <cellStyle name="20% - 强调文字颜色 2 2 1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标题 3 2 2 19" xfId="603"/>
    <cellStyle name="Accent3 5 2" xfId="604"/>
    <cellStyle name="强调文字颜色 2 2 7" xfId="605"/>
    <cellStyle name="20% - Accent6" xfId="606"/>
    <cellStyle name="20% - Accent6 10" xfId="607"/>
    <cellStyle name="60% - 强调文字颜色 6 3" xfId="608"/>
    <cellStyle name="20% - 强调文字颜色 1 3 10" xfId="609"/>
    <cellStyle name="20% - 强调文字颜色 6 3 2 2" xfId="610"/>
    <cellStyle name="20% - Accent6 11" xfId="611"/>
    <cellStyle name="60% - 强调文字颜色 6 4" xfId="612"/>
    <cellStyle name="20% - 强调文字颜色 1 3 11" xfId="613"/>
    <cellStyle name="20% - Accent6 12" xfId="614"/>
    <cellStyle name="60% - 强调文字颜色 6 5" xfId="615"/>
    <cellStyle name="20% - 强调文字颜色 1 3 12" xfId="616"/>
    <cellStyle name="20% - Accent6 13" xfId="617"/>
    <cellStyle name="60% - 强调文字颜色 6 6" xfId="618"/>
    <cellStyle name="20% - 强调文字颜色 1 3 13" xfId="619"/>
    <cellStyle name="60% - 强调文字颜色 4 3 10" xfId="620"/>
    <cellStyle name="20% - Accent6 14" xfId="621"/>
    <cellStyle name="60% - 强调文字颜色 6 7" xfId="622"/>
    <cellStyle name="20% - 强调文字颜色 1 3 14" xfId="623"/>
    <cellStyle name="60% - 强调文字颜色 4 3 11" xfId="624"/>
    <cellStyle name="20% - Accent6 20" xfId="625"/>
    <cellStyle name="20% - Accent6 15" xfId="626"/>
    <cellStyle name="20% - 强调文字颜色 1 3 21" xfId="627"/>
    <cellStyle name="20% - 强调文字颜色 1 3 16" xfId="628"/>
    <cellStyle name="60% - 强调文字颜色 4 3 13" xfId="629"/>
    <cellStyle name="输出 2 10" xfId="630"/>
    <cellStyle name="20% - Accent6 22" xfId="631"/>
    <cellStyle name="20% - Accent6 17" xfId="632"/>
    <cellStyle name="20% - 强调文字颜色 1 3 22" xfId="633"/>
    <cellStyle name="20% - 强调文字颜色 1 3 17" xfId="634"/>
    <cellStyle name="60% - 强调文字颜色 4 3 14" xfId="635"/>
    <cellStyle name="输出 2 11" xfId="636"/>
    <cellStyle name="20% - Accent6 18" xfId="637"/>
    <cellStyle name="20% - 强调文字颜色 1 3 18" xfId="638"/>
    <cellStyle name="60% - 强调文字颜色 4 3 15" xfId="639"/>
    <cellStyle name="60% - 强调文字颜色 4 3 20" xfId="640"/>
    <cellStyle name="输出 2 12" xfId="641"/>
    <cellStyle name="20% - Accent6 19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60% - 强调文字颜色 1 2 10" xfId="650"/>
    <cellStyle name="20% - Accent6 3 2" xfId="651"/>
    <cellStyle name="20% - Accent6 4" xfId="652"/>
    <cellStyle name="20% - 强调文字颜色 6 5" xfId="653"/>
    <cellStyle name="20% - Accent6 4 2" xfId="654"/>
    <cellStyle name="20% - 强调文字颜色 2 2 6 2" xfId="655"/>
    <cellStyle name="60% - Accent1 4 2" xfId="656"/>
    <cellStyle name="20% - Accent6 5" xfId="657"/>
    <cellStyle name="20% - 强调文字颜色 6 6" xfId="658"/>
    <cellStyle name="20% - Accent6 6" xfId="659"/>
    <cellStyle name="20% - 强调文字颜色 6 7" xfId="660"/>
    <cellStyle name="Accent4 19" xfId="661"/>
    <cellStyle name="40% - 强调文字颜色 6 2 2 12" xfId="662"/>
    <cellStyle name="20% - Accent6 6 2" xfId="663"/>
    <cellStyle name="20% - Accent6 7" xfId="664"/>
    <cellStyle name="20% - 强调文字颜色 6 8" xfId="665"/>
    <cellStyle name="20% - Accent6 8" xfId="666"/>
    <cellStyle name="常规 3 3 5 2" xfId="667"/>
    <cellStyle name="40% - 强调文字颜色 5 2 7" xfId="668"/>
    <cellStyle name="20% - 强调文字颜色 4 2 2" xfId="669"/>
    <cellStyle name="20% - Accent6 9" xfId="670"/>
    <cellStyle name="20% - 强调文字颜色 3 2 2 22" xfId="671"/>
    <cellStyle name="20% - 强调文字颜色 3 2 2 17" xfId="672"/>
    <cellStyle name="差_Sheet1 5" xfId="673"/>
    <cellStyle name="20% - 强调文字颜色 1 2" xfId="674"/>
    <cellStyle name="20% - 强调文字颜色 1 2 19" xfId="675"/>
    <cellStyle name="差_Sheet1 5 2" xfId="676"/>
    <cellStyle name="40% - 强调文字颜色 2 2 7" xfId="677"/>
    <cellStyle name="20% - 强调文字颜色 1 2 2" xfId="678"/>
    <cellStyle name="20% - 强调文字颜色 1 2 2 10" xfId="679"/>
    <cellStyle name="60% - 强调文字颜色 4 2 7 2" xfId="680"/>
    <cellStyle name="40% - 强调文字颜色 3 2 2 2" xfId="681"/>
    <cellStyle name="20% - 强调文字颜色 1 2 2 11" xfId="682"/>
    <cellStyle name="40% - 强调文字颜色 3 2 2 3" xfId="683"/>
    <cellStyle name="20% - 强调文字颜色 1 2 2 12" xfId="684"/>
    <cellStyle name="40% - 强调文字颜色 3 2 2 4" xfId="685"/>
    <cellStyle name="20% - 强调文字颜色 1 2 2 13" xfId="686"/>
    <cellStyle name="60% - 强调文字颜色 3 2_地方政府负有偿还责任的债务明细表（表1）" xfId="687"/>
    <cellStyle name="20% - 强调文字颜色 3 2 7 2" xfId="688"/>
    <cellStyle name="40% - 强调文字颜色 3 2 7" xfId="689"/>
    <cellStyle name="20% - 强调文字颜色 2 2 2" xfId="690"/>
    <cellStyle name="Accent6 - 40% 10" xfId="691"/>
    <cellStyle name="40% - 强调文字颜色 3 2 2 5" xfId="692"/>
    <cellStyle name="20% - 强调文字颜色 1 2 2 14" xfId="693"/>
    <cellStyle name="40% - 强调文字颜色 3 2 8" xfId="694"/>
    <cellStyle name="20% - 强调文字颜色 2 2 3" xfId="695"/>
    <cellStyle name="Accent6 - 40% 11" xfId="696"/>
    <cellStyle name="40% - 强调文字颜色 3 2 2 6" xfId="697"/>
    <cellStyle name="20% - 强调文字颜色 1 2 2 20" xfId="698"/>
    <cellStyle name="20% - 强调文字颜色 1 2 2 15" xfId="699"/>
    <cellStyle name="40% - 强调文字颜色 3 2 9" xfId="700"/>
    <cellStyle name="20% - 强调文字颜色 2 2 4" xfId="701"/>
    <cellStyle name="Accent6 - 40% 12" xfId="702"/>
    <cellStyle name="40% - 强调文字颜色 3 2 2 7" xfId="703"/>
    <cellStyle name="20% - 强调文字颜色 1 2 2 21" xfId="704"/>
    <cellStyle name="20% - 强调文字颜色 1 2 2 16" xfId="705"/>
    <cellStyle name="20% - 强调文字颜色 2 2 5" xfId="706"/>
    <cellStyle name="标题 4 3 6 2" xfId="707"/>
    <cellStyle name="20% - 强调文字颜色 6 2_地方政府负有偿还责任的债务明细表（表1）" xfId="708"/>
    <cellStyle name="Accent6 - 40% 13" xfId="709"/>
    <cellStyle name="40% - 强调文字颜色 3 2 2 8" xfId="710"/>
    <cellStyle name="20% - 强调文字颜色 1 2 2 22" xfId="711"/>
    <cellStyle name="20% - 强调文字颜色 1 2 2 17" xfId="712"/>
    <cellStyle name="20% - 强调文字颜色 2 2 6" xfId="713"/>
    <cellStyle name="Accent6 - 40% 14" xfId="714"/>
    <cellStyle name="40% - 强调文字颜色 3 2 2 9" xfId="715"/>
    <cellStyle name="20% - 强调文字颜色 1 2 2 18" xfId="716"/>
    <cellStyle name="20% - 强调文字颜色 2 2 7" xfId="717"/>
    <cellStyle name="Accent6 - 40% 15" xfId="718"/>
    <cellStyle name="Accent1 - 40% 5 2" xfId="719"/>
    <cellStyle name="20% - 强调文字颜色 1 2 2 19" xfId="720"/>
    <cellStyle name="强调文字颜色 1 2 2 11" xfId="721"/>
    <cellStyle name="40% - 强调文字颜色 2 2 7 2" xfId="722"/>
    <cellStyle name="20% - 强调文字颜色 1 2 2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Output 3" xfId="728"/>
    <cellStyle name="Title 11" xfId="729"/>
    <cellStyle name="20% - 强调文字颜色 1 2 2 4 2" xfId="730"/>
    <cellStyle name="20% - 强调文字颜色 1 2 2 5" xfId="731"/>
    <cellStyle name="常规 2 7" xfId="732"/>
    <cellStyle name="标题 8 2" xfId="733"/>
    <cellStyle name="标题 1 3 15" xfId="734"/>
    <cellStyle name="20% - 强调文字颜色 2 2 22" xfId="735"/>
    <cellStyle name="20% - 强调文字颜色 2 2 1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40% - 强调文字颜色 2 2 8" xfId="743"/>
    <cellStyle name="20% - 强调文字颜色 1 2 3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40% - 强调文字颜色 2 2 9" xfId="749"/>
    <cellStyle name="20% - 强调文字颜色 1 2 4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Accent5 - 60% 4 2" xfId="762"/>
    <cellStyle name="20% - 强调文字颜色 6 2 2 15" xfId="763"/>
    <cellStyle name="20% - 强调文字颜色 6 2 2 20" xfId="764"/>
    <cellStyle name="20% - 强调文字颜色 1 3 2 2" xfId="765"/>
    <cellStyle name="Accent5 - 60% 5" xfId="766"/>
    <cellStyle name="40% - 强调文字颜色 2 3 8" xfId="767"/>
    <cellStyle name="20% - 强调文字颜色 1 3 3" xfId="768"/>
    <cellStyle name="Accent5 - 60% 5 2" xfId="769"/>
    <cellStyle name="20% - 强调文字颜色 1 3 3 2" xfId="770"/>
    <cellStyle name="Accent5 - 60% 6" xfId="771"/>
    <cellStyle name="40% - 强调文字颜色 2 3 9" xfId="772"/>
    <cellStyle name="20% - 强调文字颜色 1 3 4" xfId="773"/>
    <cellStyle name="20% - 强调文字颜色 1 3 5" xfId="774"/>
    <cellStyle name="标题 4 2 7 2" xfId="775"/>
    <cellStyle name="Accent5 - 60% 7" xfId="776"/>
    <cellStyle name="20% - 强调文字颜色 1 3 5 2" xfId="777"/>
    <cellStyle name="Accent5 - 60% 8" xfId="778"/>
    <cellStyle name="Accent3 - 40% 2 2" xfId="779"/>
    <cellStyle name="20% - 强调文字颜色 1 3 6" xfId="780"/>
    <cellStyle name="20% - 强调文字颜色 1 3 6 2" xfId="781"/>
    <cellStyle name="Linked Cells 2" xfId="782"/>
    <cellStyle name="Accent5 - 60% 9" xfId="783"/>
    <cellStyle name="20% - 强调文字颜色 1 3 7" xfId="784"/>
    <cellStyle name="Linked Cells 3" xfId="785"/>
    <cellStyle name="20% - 强调文字颜色 1 3 8" xfId="786"/>
    <cellStyle name="20% - 强调文字颜色 3 2 7" xfId="787"/>
    <cellStyle name="20% - 强调文字颜色 2 2" xfId="788"/>
    <cellStyle name="好_Sheet1 7" xfId="789"/>
    <cellStyle name="常规 2 3" xfId="790"/>
    <cellStyle name="标题 1 3 11" xfId="791"/>
    <cellStyle name="20% - 强调文字颜色 2 2 13" xfId="792"/>
    <cellStyle name="好_Sheet1 8" xfId="793"/>
    <cellStyle name="常规 2 4" xfId="794"/>
    <cellStyle name="标题 1 3 12" xfId="795"/>
    <cellStyle name="20% - 强调文字颜色 2 2 14" xfId="796"/>
    <cellStyle name="好_Sheet1 9" xfId="797"/>
    <cellStyle name="常规 2 5" xfId="798"/>
    <cellStyle name="标题 1 3 13" xfId="799"/>
    <cellStyle name="20% - 强调文字颜色 2 2 20" xfId="800"/>
    <cellStyle name="20% - 强调文字颜色 2 2 15" xfId="801"/>
    <cellStyle name="常规 2 6" xfId="802"/>
    <cellStyle name="标题 1 3 14" xfId="803"/>
    <cellStyle name="20% - 强调文字颜色 2 2 21" xfId="804"/>
    <cellStyle name="20% - 强调文字颜色 2 2 16" xfId="805"/>
    <cellStyle name="输入 2" xfId="806"/>
    <cellStyle name="常规 2 8" xfId="807"/>
    <cellStyle name="标题 1 3 16" xfId="808"/>
    <cellStyle name="20% - 强调文字颜色 2 2 23" xfId="809"/>
    <cellStyle name="20% - 强调文字颜色 2 2 18" xfId="810"/>
    <cellStyle name="输入 3" xfId="811"/>
    <cellStyle name="常规 2 9" xfId="812"/>
    <cellStyle name="标题 1 3 17" xfId="813"/>
    <cellStyle name="20% - 强调文字颜色 2 2 19" xfId="814"/>
    <cellStyle name="20% - 强调文字颜色 2 2 2 10" xfId="815"/>
    <cellStyle name="20% - 强调文字颜色 2 2 2 11" xfId="816"/>
    <cellStyle name="Linked Cells" xfId="817"/>
    <cellStyle name="20% - 强调文字颜色 2 2 2 12" xfId="818"/>
    <cellStyle name="60% - Accent6 5 2" xfId="819"/>
    <cellStyle name="强调文字颜色 4 3 5 2" xfId="820"/>
    <cellStyle name="20% - 强调文字颜色 2 2 2 13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常规 3 10" xfId="827"/>
    <cellStyle name="20% - 强调文字颜色 2 2 2 18" xfId="828"/>
    <cellStyle name="20% - 强调文字颜色 4 2 11" xfId="829"/>
    <cellStyle name="常规 3 11" xfId="830"/>
    <cellStyle name="20% - 强调文字颜色 2 2 2 19" xfId="831"/>
    <cellStyle name="Check Cell 13" xfId="832"/>
    <cellStyle name="20% - 强调文字颜色 2 2 2 7" xfId="833"/>
    <cellStyle name="Check Cell 14" xfId="834"/>
    <cellStyle name="20% - 强调文字颜色 2 2 2 8" xfId="835"/>
    <cellStyle name="常规 2 2 2 4 2" xfId="836"/>
    <cellStyle name="Check Cell 15" xfId="837"/>
    <cellStyle name="Check Cell 20" xfId="838"/>
    <cellStyle name="20% - 强调文字颜色 2 2 2 9" xfId="839"/>
    <cellStyle name="20% - 强调文字颜色 2 2 7 2" xfId="840"/>
    <cellStyle name="20% - 强调文字颜色 2 2 8" xfId="841"/>
    <cellStyle name="60% - 强调文字颜色 6 2 2 5 2" xfId="842"/>
    <cellStyle name="20% - 强调文字颜色 2 2 9" xfId="843"/>
    <cellStyle name="常规 2 2 2 2 2" xfId="844"/>
    <cellStyle name="20% - 强调文字颜色 2 2_地方政府负有偿还责任的债务明细表（表1）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Output" xfId="851"/>
    <cellStyle name="40% - 强调文字颜色 6 2 4 2" xfId="852"/>
    <cellStyle name="20% - 强调文字颜色 2 3 21" xfId="853"/>
    <cellStyle name="20% - 强调文字颜色 2 3 16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40% - 强调文字颜色 4 2 18" xfId="859"/>
    <cellStyle name="40% - 强调文字颜色 4 2 23" xfId="860"/>
    <cellStyle name="20% - 强调文字颜色 2 3 2 2" xfId="861"/>
    <cellStyle name="标题 2 3 16" xfId="862"/>
    <cellStyle name="20% - 强调文字颜色 2 3 3 2" xfId="863"/>
    <cellStyle name="20% - 强调文字颜色 3 2 23" xfId="864"/>
    <cellStyle name="20% - 强调文字颜色 3 2 18" xfId="865"/>
    <cellStyle name="标题 3 3 13" xfId="866"/>
    <cellStyle name="20% - 强调文字颜色 4 2 15" xfId="867"/>
    <cellStyle name="20% - 强调文字颜色 4 2 20" xfId="868"/>
    <cellStyle name="Accent6 14" xfId="869"/>
    <cellStyle name="40% - 强调文字颜色 1 3 6" xfId="870"/>
    <cellStyle name="20% - 强调文字颜色 2 3 5 2" xfId="871"/>
    <cellStyle name="60% - 强调文字颜色 5 3 18" xfId="872"/>
    <cellStyle name="20% - 强调文字颜色 2 3 6 2" xfId="873"/>
    <cellStyle name="20% - 强调文字颜色 6 3 16" xfId="874"/>
    <cellStyle name="20% - 强调文字颜色 6 3 21" xfId="875"/>
    <cellStyle name="20% - 强调文字颜色 2 3 7" xfId="876"/>
    <cellStyle name="20% - 强调文字颜色 6 3 17" xfId="877"/>
    <cellStyle name="20% - 强调文字颜色 6 3 22" xfId="878"/>
    <cellStyle name="20% - 强调文字颜色 2 3 8" xfId="879"/>
    <cellStyle name="60% - 强调文字颜色 6 2 2 6 2" xfId="880"/>
    <cellStyle name="20% - 强调文字颜色 6 3 18" xfId="881"/>
    <cellStyle name="20% - 强调文字颜色 2 3 9" xfId="882"/>
    <cellStyle name="20% - 强调文字颜色 4 2 2 5" xfId="883"/>
    <cellStyle name="20% - 强调文字颜色 3 3 7" xfId="884"/>
    <cellStyle name="常规 3 2 5" xfId="885"/>
    <cellStyle name="差_Sheet1 16" xfId="886"/>
    <cellStyle name="差_Sheet1 21" xfId="887"/>
    <cellStyle name="20% - 强调文字颜色 3 2" xfId="888"/>
    <cellStyle name="20% - 强调文字颜色 3 2 10" xfId="889"/>
    <cellStyle name="20% - 强调文字颜色 3 2 11" xfId="890"/>
    <cellStyle name="标题 2 3 10" xfId="891"/>
    <cellStyle name="Accent2 - 40% 5 2" xfId="892"/>
    <cellStyle name="20% - 强调文字颜色 3 2 12" xfId="893"/>
    <cellStyle name="标题 2 3 11" xfId="894"/>
    <cellStyle name="20% - 强调文字颜色 3 2 13" xfId="895"/>
    <cellStyle name="标题 2 3 12" xfId="896"/>
    <cellStyle name="20% - 强调文字颜色 3 2 14" xfId="897"/>
    <cellStyle name="标题 2 3 13" xfId="898"/>
    <cellStyle name="20% - 强调文字颜色 3 2 20" xfId="899"/>
    <cellStyle name="20% - 强调文字颜色 3 2 15" xfId="900"/>
    <cellStyle name="标题 2 3 14" xfId="901"/>
    <cellStyle name="Accent4 - 60% 5 2" xfId="902"/>
    <cellStyle name="20% - 强调文字颜色 3 2 21" xfId="903"/>
    <cellStyle name="20% - 强调文字颜色 3 2 16" xfId="904"/>
    <cellStyle name="标题 2 3 15" xfId="905"/>
    <cellStyle name="20% - 强调文字颜色 3 2 22" xfId="906"/>
    <cellStyle name="20% - 强调文字颜色 3 2 17" xfId="907"/>
    <cellStyle name="标题 2 3 17" xfId="908"/>
    <cellStyle name="20% - 强调文字颜色 3 2 19" xfId="909"/>
    <cellStyle name="常规 3 2 5 2" xfId="910"/>
    <cellStyle name="40% - 强调文字颜色 4 2 7" xfId="911"/>
    <cellStyle name="Accent2 - 40% 15" xfId="912"/>
    <cellStyle name="解释性文本 2 2 9" xfId="913"/>
    <cellStyle name="20% - 强调文字颜色 3 2 2" xfId="914"/>
    <cellStyle name="20% - 强调文字颜色 3 2 2 10" xfId="915"/>
    <cellStyle name="20% - 强调文字颜色 3 2 2 11" xfId="916"/>
    <cellStyle name="常规 2 2 2 10" xfId="917"/>
    <cellStyle name="20% - 强调文字颜色 4 2 2 4 2" xfId="918"/>
    <cellStyle name="20% - 强调文字颜色 3 3 6 2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Accent1 2 2" xfId="925"/>
    <cellStyle name="Currency [0]_!!!GO" xfId="926"/>
    <cellStyle name="20% - 强调文字颜色 3 2 2 21" xfId="927"/>
    <cellStyle name="20% - 强调文字颜色 3 2 2 16" xfId="928"/>
    <cellStyle name="20% - 强调文字颜色 4 2 2 10" xfId="929"/>
    <cellStyle name="差_Book1 5" xfId="930"/>
    <cellStyle name="Accent4 8" xfId="931"/>
    <cellStyle name="40% - 强调文字颜色 4 2 7 2" xfId="932"/>
    <cellStyle name="20% - 强调文字颜色 3 2 2 2" xfId="933"/>
    <cellStyle name="差_Book1 5 2" xfId="934"/>
    <cellStyle name="Accent2 - 20% 8" xfId="935"/>
    <cellStyle name="20% - 强调文字颜色 3 2 2 2 2" xfId="936"/>
    <cellStyle name="40% - 强调文字颜色 4 2 8" xfId="937"/>
    <cellStyle name="Accent2 - 40% 16" xfId="938"/>
    <cellStyle name="20% - 强调文字颜色 3 2 3" xfId="939"/>
    <cellStyle name="40% - 强调文字颜色 4 2 9" xfId="940"/>
    <cellStyle name="Accent2 - 40% 17" xfId="941"/>
    <cellStyle name="40% - 强调文字颜色 5 2 6 2" xfId="942"/>
    <cellStyle name="20% - 强调文字颜色 3 2 4" xfId="943"/>
    <cellStyle name="Accent6 8" xfId="944"/>
    <cellStyle name="20% - 强调文字颜色 3 2 4 2" xfId="945"/>
    <cellStyle name="Accent2 - 40% 18" xfId="946"/>
    <cellStyle name="20% - 强调文字颜色 3 2 5" xfId="947"/>
    <cellStyle name="20% - 强调文字颜色 3 2 5 2" xfId="948"/>
    <cellStyle name="Accent2 - 40% 19" xfId="949"/>
    <cellStyle name="20% - 强调文字颜色 3 2 6" xfId="950"/>
    <cellStyle name="Linked Cell 12" xfId="951"/>
    <cellStyle name="20% - 强调文字颜色 3 2 6 2" xfId="952"/>
    <cellStyle name="标题 2 6" xfId="953"/>
    <cellStyle name="20% - 强调文字颜色 3 2_地方政府负有偿还责任的债务明细表（表1）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40% - 强调文字颜色 4 3 8" xfId="967"/>
    <cellStyle name="20% - 强调文字颜色 3 3 3" xfId="968"/>
    <cellStyle name="20% - 强调文字颜色 3 3 3 2" xfId="969"/>
    <cellStyle name="Accent3 - 60% 14" xfId="970"/>
    <cellStyle name="20% - 强调文字颜色 4 2 2 3 2" xfId="971"/>
    <cellStyle name="20% - 强调文字颜色 3 3 5 2" xfId="972"/>
    <cellStyle name="20% - 强调文字颜色 4 2 2 4" xfId="973"/>
    <cellStyle name="20% - 强调文字颜色 3 3 6" xfId="974"/>
    <cellStyle name="常规 3 3 5" xfId="975"/>
    <cellStyle name="20% - 强调文字颜色 4 2" xfId="976"/>
    <cellStyle name="标题 3 3 10" xfId="977"/>
    <cellStyle name="20% - 强调文字颜色 4 2 12" xfId="978"/>
    <cellStyle name="标题 3 3 11" xfId="979"/>
    <cellStyle name="20% - 强调文字颜色 4 2 13" xfId="980"/>
    <cellStyle name="标题 3 3 14" xfId="981"/>
    <cellStyle name="20% - 强调文字颜色 4 2 16" xfId="982"/>
    <cellStyle name="20% - 强调文字颜色 4 2 21" xfId="983"/>
    <cellStyle name="标题 3 3 15" xfId="984"/>
    <cellStyle name="20% - 强调文字颜色 4 2 17" xfId="985"/>
    <cellStyle name="20% - 强调文字颜色 4 2 22" xfId="986"/>
    <cellStyle name="标题 3 3 16" xfId="987"/>
    <cellStyle name="40% - Accent5 5 2" xfId="988"/>
    <cellStyle name="警告文本 2 5 2" xfId="989"/>
    <cellStyle name="20% - 强调文字颜色 4 2 18" xfId="990"/>
    <cellStyle name="20% - 强调文字颜色 4 2 23" xfId="991"/>
    <cellStyle name="标题 3 3 17" xfId="992"/>
    <cellStyle name="20% - 强调文字颜色 4 2 19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40% - 强调文字颜色 5 2 8" xfId="998"/>
    <cellStyle name="20% - 强调文字颜色 4 2 3" xfId="999"/>
    <cellStyle name="20% - 强调文字颜色 4 2 3 2" xfId="1000"/>
    <cellStyle name="40% - 强调文字颜色 5 3 6 2" xfId="1001"/>
    <cellStyle name="40% - 强调文字颜色 5 2 9" xfId="1002"/>
    <cellStyle name="20% - 强调文字颜色 4 2 4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标题 4 2 15" xfId="1010"/>
    <cellStyle name="标题 4 2 20" xfId="1011"/>
    <cellStyle name="20% - 强调文字颜色 4 2 6 2" xfId="1012"/>
    <cellStyle name="Good 3 2" xfId="1013"/>
    <cellStyle name="20% - 强调文字颜色 4 2 7" xfId="1014"/>
    <cellStyle name="Accent5 - 60% 14" xfId="1015"/>
    <cellStyle name="20% - 强调文字颜色 4 2 7 2" xfId="1016"/>
    <cellStyle name="20% - 强调文字颜色 4 2 8" xfId="1017"/>
    <cellStyle name="20% - 强调文字颜色 4 2 9" xfId="1018"/>
    <cellStyle name="Normal - Style1" xfId="1019"/>
    <cellStyle name="40% - Accent4" xfId="1020"/>
    <cellStyle name="20% - 强调文字颜色 4 2_地方政府负有偿还责任的债务明细表（表1）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60% - 强调文字颜色 4 2 4 2" xfId="1026"/>
    <cellStyle name="20% - 强调文字颜色 4 3 14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40% - 强调文字颜色 5 3 9" xfId="1035"/>
    <cellStyle name="20% - 强调文字颜色 4 3 4" xfId="1036"/>
    <cellStyle name="20% - 强调文字颜色 4 3 2 2" xfId="1037"/>
    <cellStyle name="40% - 强调文字颜色 5 3 8" xfId="1038"/>
    <cellStyle name="20% - 强调文字颜色 4 3 3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Good 4 2" xfId="1049"/>
    <cellStyle name="20% - 强调文字颜色 4 3 7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标题 2 2 5 2" xfId="1055"/>
    <cellStyle name="20% - 强调文字颜色 5 2 11" xfId="1056"/>
    <cellStyle name="强调 3 5 2" xfId="1057"/>
    <cellStyle name="标题 4 3 10" xfId="1058"/>
    <cellStyle name="20% - 强调文字颜色 5 2 12" xfId="1059"/>
    <cellStyle name="标题 4 3 11" xfId="1060"/>
    <cellStyle name="20% - 强调文字颜色 5 2 13" xfId="1061"/>
    <cellStyle name="标题 4 3 12" xfId="1062"/>
    <cellStyle name="20% - 强调文字颜色 5 2 14" xfId="1063"/>
    <cellStyle name="标题 4 3 13" xfId="1064"/>
    <cellStyle name="20% - 强调文字颜色 5 2 15" xfId="1065"/>
    <cellStyle name="20% - 强调文字颜色 5 2 20" xfId="1066"/>
    <cellStyle name="标题 4 3 14" xfId="1067"/>
    <cellStyle name="20% - 强调文字颜色 5 2 16" xfId="1068"/>
    <cellStyle name="20% - 强调文字颜色 5 2 21" xfId="1069"/>
    <cellStyle name="40% - 强调文字颜色 6 2 7" xfId="1070"/>
    <cellStyle name="20% - 强调文字颜色 5 2 2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计算 2 2 19" xfId="1080"/>
    <cellStyle name="好_Book1 20" xfId="1081"/>
    <cellStyle name="好_Book1 15" xfId="1082"/>
    <cellStyle name="Accent6 - 20% 4 2" xfId="1083"/>
    <cellStyle name="20% - 强调文字颜色 5 2 2 17" xfId="1084"/>
    <cellStyle name="20% - 强调文字颜色 5 2 2 22" xfId="1085"/>
    <cellStyle name="20% - 强调文字颜色 6 2 3 2" xfId="1086"/>
    <cellStyle name="20% - 强调文字颜色 5 2 2 18" xfId="1087"/>
    <cellStyle name="20% - 强调文字颜色 5 2 2 19" xfId="1088"/>
    <cellStyle name="40% - 强调文字颜色 6 2 7 2" xfId="1089"/>
    <cellStyle name="40% - 强调文字颜色 2 7" xfId="1090"/>
    <cellStyle name="20% - 强调文字颜色 5 2 2 2" xfId="1091"/>
    <cellStyle name="常规 3 3 17" xfId="1092"/>
    <cellStyle name="Accent4 - 20% 8" xfId="1093"/>
    <cellStyle name="20% - 强调文字颜色 5 2 2 2 2" xfId="1094"/>
    <cellStyle name="Accent6 - 20% 10" xfId="1095"/>
    <cellStyle name="40% - 强调文字颜色 2 8" xfId="1096"/>
    <cellStyle name="20% - 强调文字颜色 5 2 2 3" xfId="1097"/>
    <cellStyle name="20% - 强调文字颜色 5 2 2 3 2" xfId="1098"/>
    <cellStyle name="标题 1 3" xfId="1099"/>
    <cellStyle name="Accent6 - 20% 11" xfId="1100"/>
    <cellStyle name="20% - 强调文字颜色 5 2 2 4" xfId="1101"/>
    <cellStyle name="20% - 强调文字颜色 5 2 2 4 2" xfId="1102"/>
    <cellStyle name="标题 2 3" xfId="1103"/>
    <cellStyle name="Accent6 - 20% 12" xfId="1104"/>
    <cellStyle name="20% - 强调文字颜色 5 2 2 5" xfId="1105"/>
    <cellStyle name="20% - 强调文字颜色 5 2 2 5 2" xfId="1106"/>
    <cellStyle name="标题 3 3" xfId="1107"/>
    <cellStyle name="标题 1 2 16" xfId="1108"/>
    <cellStyle name="Accent6 - 20% 13" xfId="1109"/>
    <cellStyle name="20% - 强调文字颜色 5 2 2 6" xfId="1110"/>
    <cellStyle name="20% - 强调文字颜色 5 2 2 6 2" xfId="1111"/>
    <cellStyle name="标题 4 3" xfId="1112"/>
    <cellStyle name="Accent6 - 20% 14" xfId="1113"/>
    <cellStyle name="20% - 强调文字颜色 5 2 2 7" xfId="1114"/>
    <cellStyle name="Accent6 - 20% 15" xfId="1115"/>
    <cellStyle name="40% - Accent2 2 2" xfId="1116"/>
    <cellStyle name="20% - 强调文字颜色 5 2 2 8" xfId="1117"/>
    <cellStyle name="20% - 强调文字颜色 6 2 10" xfId="1118"/>
    <cellStyle name="Accent6 - 20% 16" xfId="1119"/>
    <cellStyle name="20% - 强调文字颜色 5 2 2 9" xfId="1120"/>
    <cellStyle name="20% - 强调文字颜色 6 2 11" xfId="1121"/>
    <cellStyle name="40% - 强调文字颜色 6 2 8" xfId="1122"/>
    <cellStyle name="20% - 强调文字颜色 5 2 3" xfId="1123"/>
    <cellStyle name="40% - 强调文字颜色 3 7" xfId="1124"/>
    <cellStyle name="20% - 强调文字颜色 5 2 3 2" xfId="1125"/>
    <cellStyle name="40% - 强调文字颜色 6 2 9" xfId="1126"/>
    <cellStyle name="20% - 强调文字颜色 5 2 4" xfId="1127"/>
    <cellStyle name="40% - 强调文字颜色 4 7" xfId="1128"/>
    <cellStyle name="20% - 强调文字颜色 5 2 4 2" xfId="1129"/>
    <cellStyle name="标题 5 10" xfId="1130"/>
    <cellStyle name="20% - 强调文字颜色 5 2 5" xfId="1131"/>
    <cellStyle name="40% - 强调文字颜色 5 7" xfId="1132"/>
    <cellStyle name="好 2 8" xfId="1133"/>
    <cellStyle name="20% - 强调文字颜色 5 2 5 2" xfId="1134"/>
    <cellStyle name="标题 5 11" xfId="1135"/>
    <cellStyle name="Warning Text 5 2" xfId="1136"/>
    <cellStyle name="20% - 强调文字颜色 5 2 6" xfId="1137"/>
    <cellStyle name="标题 27" xfId="1138"/>
    <cellStyle name="40% - 强调文字颜色 6 7" xfId="1139"/>
    <cellStyle name="Heading 4 13" xfId="1140"/>
    <cellStyle name="60% - 强调文字颜色 4 2 5" xfId="1141"/>
    <cellStyle name="好 3 8" xfId="1142"/>
    <cellStyle name="20% - 强调文字颜色 5 2 6 2" xfId="1143"/>
    <cellStyle name="标题 5 12" xfId="1144"/>
    <cellStyle name="Bad 2 2" xfId="1145"/>
    <cellStyle name="20% - 强调文字颜色 5 2 7" xfId="1146"/>
    <cellStyle name="60% - 强调文字颜色 4 3 5" xfId="1147"/>
    <cellStyle name="20% - 强调文字颜色 5 2 7 2" xfId="1148"/>
    <cellStyle name="标题 5 13" xfId="1149"/>
    <cellStyle name="20% - 强调文字颜色 5 2 8" xfId="1150"/>
    <cellStyle name="标题 5 14" xfId="1151"/>
    <cellStyle name="20% - 强调文字颜色 5 2 9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Neutral 6 2" xfId="1156"/>
    <cellStyle name="20% - 强调文字颜色 5 3 11" xfId="1157"/>
    <cellStyle name="Accent5 - 20% 4" xfId="1158"/>
    <cellStyle name="20% - 强调文字颜色 5 3 12" xfId="1159"/>
    <cellStyle name="Accent5 - 20% 5" xfId="1160"/>
    <cellStyle name="Accent3 - 20% 5 2" xfId="1161"/>
    <cellStyle name="40% - 强调文字颜色 6 2_地方政府负有偿还责任的债务明细表（表1）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5 3 15" xfId="1167"/>
    <cellStyle name="20% - 强调文字颜色 5 3 20" xfId="1168"/>
    <cellStyle name="Accent5 - 20% 8" xfId="1169"/>
    <cellStyle name="20% - 强调文字颜色 6 2 2 2 2" xfId="1170"/>
    <cellStyle name="Accent5 - 40% 5 2" xfId="1171"/>
    <cellStyle name="20% - 强调文字颜色 5 3 16" xfId="1172"/>
    <cellStyle name="20% - 强调文字颜色 5 3 21" xfId="1173"/>
    <cellStyle name="Accent5 - 20% 9" xfId="1174"/>
    <cellStyle name="20% - 强调文字颜色 5 3 17" xfId="1175"/>
    <cellStyle name="20% - 强调文字颜色 5 3 22" xfId="1176"/>
    <cellStyle name="20% - 强调文字颜色 5 3 18" xfId="1177"/>
    <cellStyle name="PSDate 2" xfId="1178"/>
    <cellStyle name="20% - 强调文字颜色 5 3 19" xfId="1179"/>
    <cellStyle name="20% - 强调文字颜色 5 3 2 2" xfId="1180"/>
    <cellStyle name="Input 13" xfId="1181"/>
    <cellStyle name="Accent3 - 20% 16" xfId="1182"/>
    <cellStyle name="40% - 强调文字颜色 6 3 8" xfId="1183"/>
    <cellStyle name="20% - 强调文字颜色 5 3 3" xfId="1184"/>
    <cellStyle name="20% - 强调文字颜色 5 3 3 2" xfId="1185"/>
    <cellStyle name="Input 14" xfId="1186"/>
    <cellStyle name="Accent3 - 20% 17" xfId="1187"/>
    <cellStyle name="40% - 强调文字颜色 6 3 9" xfId="1188"/>
    <cellStyle name="20% - 强调文字颜色 5 3 4" xfId="1189"/>
    <cellStyle name="20% - 强调文字颜色 5 3 4 2" xfId="1190"/>
    <cellStyle name="Accent5 - 20% 17" xfId="1191"/>
    <cellStyle name="Input 15" xfId="1192"/>
    <cellStyle name="Input 20" xfId="1193"/>
    <cellStyle name="Accent3 - 20% 18" xfId="1194"/>
    <cellStyle name="20% - 强调文字颜色 5 3 5" xfId="1195"/>
    <cellStyle name="PSInt 6" xfId="1196"/>
    <cellStyle name="20% - 强调文字颜色 5 3 5 2" xfId="1197"/>
    <cellStyle name="Input 16" xfId="1198"/>
    <cellStyle name="Input 21" xfId="1199"/>
    <cellStyle name="Warning Text 6 2" xfId="1200"/>
    <cellStyle name="Accent3 - 20% 19" xfId="1201"/>
    <cellStyle name="20% - 强调文字颜色 5 3 6" xfId="1202"/>
    <cellStyle name="60% - 强调文字颜色 5 2 5" xfId="1203"/>
    <cellStyle name="20% - 强调文字颜色 5 3 6 2" xfId="1204"/>
    <cellStyle name="Input 17" xfId="1205"/>
    <cellStyle name="Input 22" xfId="1206"/>
    <cellStyle name="Bad 3 2" xfId="1207"/>
    <cellStyle name="20% - 强调文字颜色 5 3 7" xfId="1208"/>
    <cellStyle name="Input 18" xfId="1209"/>
    <cellStyle name="20% - 强调文字颜色 5 3 8" xfId="1210"/>
    <cellStyle name="Input 19" xfId="1211"/>
    <cellStyle name="20% - 强调文字颜色 5 3 9" xfId="1212"/>
    <cellStyle name="20% - 强调文字颜色 6 2" xfId="1213"/>
    <cellStyle name="Accent6 - 20% 18" xfId="1214"/>
    <cellStyle name="20% - 强调文字颜色 6 2 13" xfId="1215"/>
    <cellStyle name="Accent6 - 20% 19" xfId="1216"/>
    <cellStyle name="标题 4 3 2 2" xfId="1217"/>
    <cellStyle name="20% - 强调文字颜色 6 2 14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Accent3 6 2" xfId="1223"/>
    <cellStyle name="20% - 强调文字颜色 6 2 17" xfId="1224"/>
    <cellStyle name="20% - 强调文字颜色 6 2 22" xfId="1225"/>
    <cellStyle name="20% - 强调文字颜色 6 2 18" xfId="1226"/>
    <cellStyle name="20% - 强调文字颜色 6 2 23" xfId="1227"/>
    <cellStyle name="20% - 强调文字颜色 6 2 19" xfId="1228"/>
    <cellStyle name="差 2 2 9" xfId="1229"/>
    <cellStyle name="Accent3 19" xfId="1230"/>
    <cellStyle name="Accent6 - 20% 3" xfId="1231"/>
    <cellStyle name="20% - 强调文字颜色 6 2 2" xfId="1232"/>
    <cellStyle name="20% - 强调文字颜色 6 2 2 10" xfId="1233"/>
    <cellStyle name="Accent3 - 40% 4 2" xfId="1234"/>
    <cellStyle name="20% - 强调文字颜色 6 2 2 11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20% - 强调文字颜色 6 2 2 6 2" xfId="1248"/>
    <cellStyle name="60% - 强调文字颜色 4 2 2 15" xfId="1249"/>
    <cellStyle name="60% - 强调文字颜色 4 2 2 20" xfId="1250"/>
    <cellStyle name="60% - Accent4 14" xfId="1251"/>
    <cellStyle name="Accent6 - 20% 4" xfId="1252"/>
    <cellStyle name="20% - 强调文字颜色 6 2 3" xfId="1253"/>
    <cellStyle name="Accent6 - 20% 5" xfId="1254"/>
    <cellStyle name="20% - 强调文字颜色 6 2 4" xfId="1255"/>
    <cellStyle name="Accent6 - 20% 5 2" xfId="1256"/>
    <cellStyle name="20% - 强调文字颜色 6 2 4 2" xfId="1257"/>
    <cellStyle name="Accent6 - 20% 6" xfId="1258"/>
    <cellStyle name="20% - 强调文字颜色 6 2 5" xfId="1259"/>
    <cellStyle name="Accent6 - 20% 6 2" xfId="1260"/>
    <cellStyle name="20% - 强调文字颜色 6 2 5 2" xfId="1261"/>
    <cellStyle name="Accent6 - 20% 7" xfId="1262"/>
    <cellStyle name="Accent3 - 40%" xfId="1263"/>
    <cellStyle name="20% - 强调文字颜色 6 2 6" xfId="1264"/>
    <cellStyle name="Accent3 - 40% 2" xfId="1265"/>
    <cellStyle name="20% - 强调文字颜色 6 2 6 2" xfId="1266"/>
    <cellStyle name="Accent6 - 20% 8" xfId="1267"/>
    <cellStyle name="20% - 强调文字颜色 6 2 7" xfId="1268"/>
    <cellStyle name="Accent6 - 20% 9" xfId="1269"/>
    <cellStyle name="20% - 强调文字颜色 6 2 8" xfId="1270"/>
    <cellStyle name="20% - 强调文字颜色 6 2 9" xfId="1271"/>
    <cellStyle name="40% - 强调文字颜色 3 3 6" xfId="1272"/>
    <cellStyle name="20% - 强调文字颜色 6 3 10" xfId="1273"/>
    <cellStyle name="20% - 强调文字颜色 6 3 19" xfId="1274"/>
    <cellStyle name="20% - 强调文字颜色 6 3 3" xfId="1275"/>
    <cellStyle name="no dec" xfId="1276"/>
    <cellStyle name="标题 5 2 18" xfId="1277"/>
    <cellStyle name="20% - 强调文字颜色 6 3 3 2" xfId="1278"/>
    <cellStyle name="no dec 2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标题 4 3 3 2" xfId="1290"/>
    <cellStyle name="40% - Accent1 11" xfId="1291"/>
    <cellStyle name="40% - Accent1 12" xfId="1292"/>
    <cellStyle name="40% - Accent1 13" xfId="1293"/>
    <cellStyle name="40% - Accent1 14" xfId="1294"/>
    <cellStyle name="60% - 强调文字颜色 6 2 2 2 2" xfId="1295"/>
    <cellStyle name="40% - Accent1 15" xfId="1296"/>
    <cellStyle name="40% - Accent1 20" xfId="1297"/>
    <cellStyle name="40% - Accent1 16" xfId="1298"/>
    <cellStyle name="40% - Accent1 21" xfId="1299"/>
    <cellStyle name="编号" xfId="1300"/>
    <cellStyle name="40% - Accent1 17" xfId="1301"/>
    <cellStyle name="40% - Accent1 22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60% - 强调文字颜色 2 2 2 9" xfId="1312"/>
    <cellStyle name="表标题 10" xfId="1313"/>
    <cellStyle name="Accent1 - 60% 14" xfId="1314"/>
    <cellStyle name="40% - Accent1 5 2" xfId="1315"/>
    <cellStyle name="Title 3 2" xfId="1316"/>
    <cellStyle name="40% - Accent1 6" xfId="1317"/>
    <cellStyle name="40% - Accent2 10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Output 11" xfId="1342"/>
    <cellStyle name="40% - Accent2 5" xfId="1343"/>
    <cellStyle name="40% - Accent2 5 2" xfId="1344"/>
    <cellStyle name="Output 12" xfId="1345"/>
    <cellStyle name="Title 4 2" xfId="1346"/>
    <cellStyle name="40% - Accent2 6" xfId="1347"/>
    <cellStyle name="Heading 4 19" xfId="1348"/>
    <cellStyle name="40% - Accent2 6 2" xfId="1349"/>
    <cellStyle name="40% - 强调文字颜色 3 2 6" xfId="1350"/>
    <cellStyle name="Output 13" xfId="1351"/>
    <cellStyle name="40% - Accent2 7" xfId="1352"/>
    <cellStyle name="Output 14" xfId="1353"/>
    <cellStyle name="40% - Accent2 8" xfId="1354"/>
    <cellStyle name="Output 15" xfId="1355"/>
    <cellStyle name="Output 20" xfId="1356"/>
    <cellStyle name="40% - Accent2 9" xfId="1357"/>
    <cellStyle name="40% - Accent3" xfId="1358"/>
    <cellStyle name="标题 4 2 2 14" xfId="1359"/>
    <cellStyle name="警告文本 3 6" xfId="1360"/>
    <cellStyle name="Accent6 - 20%" xfId="1361"/>
    <cellStyle name="40% - Accent3 10" xfId="1362"/>
    <cellStyle name="40% - Accent6 6" xfId="1363"/>
    <cellStyle name="标题 4 2 2 15" xfId="1364"/>
    <cellStyle name="40% - Accent3 11" xfId="1365"/>
    <cellStyle name="40% - Accent6 7" xfId="1366"/>
    <cellStyle name="标题 4 2 2 16" xfId="1367"/>
    <cellStyle name="40% - Accent3 12" xfId="1368"/>
    <cellStyle name="40% - Accent6 8" xfId="1369"/>
    <cellStyle name="标题 4 2 2 17" xfId="1370"/>
    <cellStyle name="40% - Accent3 13" xfId="1371"/>
    <cellStyle name="40% - Accent6 9" xfId="1372"/>
    <cellStyle name="标题 4 2 2 18" xfId="1373"/>
    <cellStyle name="40% - Accent3 14" xfId="1374"/>
    <cellStyle name="标题 4 2 2 19" xfId="1375"/>
    <cellStyle name="40% - Accent3 15" xfId="1376"/>
    <cellStyle name="40% - Accent3 20" xfId="1377"/>
    <cellStyle name="40% - Accent3 16" xfId="1378"/>
    <cellStyle name="40% - Accent3 21" xfId="1379"/>
    <cellStyle name="40% - Accent3 17" xfId="1380"/>
    <cellStyle name="40% - Accent3 22" xfId="1381"/>
    <cellStyle name="标题 1 2 2 6 2" xfId="1382"/>
    <cellStyle name="40% - Accent3 18" xfId="1383"/>
    <cellStyle name="Accent2 - 20% 3 2" xfId="1384"/>
    <cellStyle name="40% - Accent3 19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60% - 强调文字颜色 1 2 2 2" xfId="1391"/>
    <cellStyle name="40% - Accent3 5" xfId="1392"/>
    <cellStyle name="60% - 强调文字颜色 1 2 2 2 2" xfId="1393"/>
    <cellStyle name="40% - Accent3 5 2" xfId="1394"/>
    <cellStyle name="Title 5 2" xfId="1395"/>
    <cellStyle name="60% - 强调文字颜色 1 2 2 3" xfId="1396"/>
    <cellStyle name="40% - Accent3 6" xfId="1397"/>
    <cellStyle name="40% - Accent3 6 2" xfId="1398"/>
    <cellStyle name="40% - 强调文字颜色 4 2 6" xfId="1399"/>
    <cellStyle name="Accent2 - 40% 14" xfId="1400"/>
    <cellStyle name="解释性文本 2 2 8" xfId="1401"/>
    <cellStyle name="60% - 强调文字颜色 1 2 2 3 2" xfId="1402"/>
    <cellStyle name="60% - 强调文字颜色 1 2 2 4" xfId="1403"/>
    <cellStyle name="40% - Accent3 7" xfId="1404"/>
    <cellStyle name="60% - 强调文字颜色 1 2 2 5" xfId="1405"/>
    <cellStyle name="40% - Accent3 8" xfId="1406"/>
    <cellStyle name="60% - 强调文字颜色 1 2 2 6" xfId="1407"/>
    <cellStyle name="40% - Accent3 9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60% - 强调文字颜色 1 2 3 2" xfId="1425"/>
    <cellStyle name="40% - Accent4 5" xfId="1426"/>
    <cellStyle name="60% - Accent5 13" xfId="1427"/>
    <cellStyle name="40% - Accent4 5 2" xfId="1428"/>
    <cellStyle name="Title 6 2" xfId="1429"/>
    <cellStyle name="40% - Accent4 6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常规 3 2_地方政府负有偿还责任的债务明细表（表1）" xfId="1437"/>
    <cellStyle name="60% - 强调文字颜色 6 2 3 2" xfId="1438"/>
    <cellStyle name="40% - Accent5 10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60% - 强调文字颜色 6 2 18" xfId="1447"/>
    <cellStyle name="60% - 强调文字颜色 6 2 23" xfId="1448"/>
    <cellStyle name="40% - Accent5 3 2" xfId="1449"/>
    <cellStyle name="40% - Accent5 4" xfId="1450"/>
    <cellStyle name="40% - 强调文字颜色 5 2 18" xfId="1451"/>
    <cellStyle name="40% - 强调文字颜色 5 2 23" xfId="1452"/>
    <cellStyle name="40% - Accent5 4 2" xfId="1453"/>
    <cellStyle name="60% - 强调文字颜色 1 2 4 2" xfId="1454"/>
    <cellStyle name="40% - Accent5 5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常规 3 2 2 4" xfId="1463"/>
    <cellStyle name="警告文本 3 10" xfId="1464"/>
    <cellStyle name="40% - 强调文字颜色 5 2 3 2" xfId="1465"/>
    <cellStyle name="40% - Accent6 10" xfId="1466"/>
    <cellStyle name="常规 3 2 2 5" xfId="1467"/>
    <cellStyle name="40% - Accent6 11" xfId="1468"/>
    <cellStyle name="标题 4 2 2 4 2" xfId="1469"/>
    <cellStyle name="常规 3 2 2 6" xfId="1470"/>
    <cellStyle name="40% - Accent6 12" xfId="1471"/>
    <cellStyle name="表标题 5 2" xfId="1472"/>
    <cellStyle name="常规 3 2 2 7" xfId="1473"/>
    <cellStyle name="Total 4 2" xfId="1474"/>
    <cellStyle name="40% - Accent6 13" xfId="1475"/>
    <cellStyle name="常规 3 2 2 8" xfId="1476"/>
    <cellStyle name="差_Book1 4 2" xfId="1477"/>
    <cellStyle name="40% - Accent6 14" xfId="1478"/>
    <cellStyle name="常规 3 2 2 9" xfId="1479"/>
    <cellStyle name="40% - Accent6 15" xfId="1480"/>
    <cellStyle name="40% - Accent6 20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Accent5 - 20% 10" xfId="1488"/>
    <cellStyle name="40% - Accent6 19" xfId="1489"/>
    <cellStyle name="标题 4 2 2 10" xfId="1490"/>
    <cellStyle name="40% - Accent6 2" xfId="1491"/>
    <cellStyle name="40% - Accent6 2 2" xfId="1492"/>
    <cellStyle name="标题 4 2 2 11" xfId="1493"/>
    <cellStyle name="40% - Accent6 3" xfId="1494"/>
    <cellStyle name="Good 6" xfId="1495"/>
    <cellStyle name="Accent1" xfId="1496"/>
    <cellStyle name="40% - Accent6 3 2" xfId="1497"/>
    <cellStyle name="标题 4 2 2 12" xfId="1498"/>
    <cellStyle name="40% - Accent6 4" xfId="1499"/>
    <cellStyle name="Bad 5" xfId="1500"/>
    <cellStyle name="40% - Accent6 4 2" xfId="1501"/>
    <cellStyle name="标题 4 2 2 13" xfId="1502"/>
    <cellStyle name="60% - 强调文字颜色 1 2 5 2" xfId="1503"/>
    <cellStyle name="40% - Accent6 5" xfId="1504"/>
    <cellStyle name="40% - Accent6 5 2" xfId="1505"/>
    <cellStyle name="差 2 2 8" xfId="1506"/>
    <cellStyle name="警告文本 3 6 2" xfId="1507"/>
    <cellStyle name="Accent3 18" xfId="1508"/>
    <cellStyle name="Accent6 - 20% 2" xfId="1509"/>
    <cellStyle name="40% - Accent6 6 2" xfId="1510"/>
    <cellStyle name="40% - 强调文字颜色 1 2" xfId="1511"/>
    <cellStyle name="40% - 强调文字颜色 1 2_地方政府负有偿还责任的债务明细表（表1）" xfId="1512"/>
    <cellStyle name="40% - 强调文字颜色 1 2 10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60% - 强调文字颜色 2 2 7" xfId="1528"/>
    <cellStyle name="40% - 强调文字颜色 1 2 2" xfId="1529"/>
    <cellStyle name="60% - 强调文字颜色 4 2 2 6 2" xfId="1530"/>
    <cellStyle name="40% - 强调文字颜色 1 2 2 10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60% - Accent4 6 2" xfId="1536"/>
    <cellStyle name="40% - 强调文字颜色 1 2 2 15" xfId="1537"/>
    <cellStyle name="40% - 强调文字颜色 1 2 2 20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60% - Accent5 2" xfId="1543"/>
    <cellStyle name="40% - 强调文字颜色 1 2 2 18" xfId="1544"/>
    <cellStyle name="60% - 强调文字颜色 6 3 6 2" xfId="1545"/>
    <cellStyle name="60% - Accent5 3" xfId="1546"/>
    <cellStyle name="40% - 强调文字颜色 1 2 2 19" xfId="1547"/>
    <cellStyle name="60% - 强调文字颜色 2 2 7 2" xfId="1548"/>
    <cellStyle name="40% - 强调文字颜色 1 2 2 2" xfId="1549"/>
    <cellStyle name="汇总 2 4" xfId="1550"/>
    <cellStyle name="60% - Accent5 9" xfId="1551"/>
    <cellStyle name="40% - 强调文字颜色 1 2 2 2 2" xfId="1552"/>
    <cellStyle name="40% - 强调文字颜色 1 2 2 3" xfId="1553"/>
    <cellStyle name="汇总 3 4" xfId="1554"/>
    <cellStyle name="60% - Accent6 9" xfId="1555"/>
    <cellStyle name="40% - 强调文字颜色 1 2 2 3 2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Accent4 - 20% 15" xfId="1563"/>
    <cellStyle name="40% - 强调文字颜色 1 2 2 6 2" xfId="1564"/>
    <cellStyle name="40% - 强调文字颜色 1 2 2 7" xfId="1565"/>
    <cellStyle name="40% - 强调文字颜色 1 2 2 8" xfId="1566"/>
    <cellStyle name="40% - 强调文字颜色 1 2 2 9" xfId="1567"/>
    <cellStyle name="60% - 强调文字颜色 2 2 8" xfId="1568"/>
    <cellStyle name="40% - 强调文字颜色 1 2 3" xfId="1569"/>
    <cellStyle name="常规 3 3 14" xfId="1570"/>
    <cellStyle name="Accent4 - 20% 5" xfId="1571"/>
    <cellStyle name="40% - 强调文字颜色 1 2 3 2" xfId="1572"/>
    <cellStyle name="Accent4 - 60% 6 2" xfId="1573"/>
    <cellStyle name="60% - 强调文字颜色 2 2 9" xfId="1574"/>
    <cellStyle name="40% - 强调文字颜色 1 2 4" xfId="1575"/>
    <cellStyle name="40% - 强调文字颜色 1 2 5" xfId="1576"/>
    <cellStyle name="40% - 强调文字颜色 1 2 5 2" xfId="1577"/>
    <cellStyle name="标题 1 2 13" xfId="1578"/>
    <cellStyle name="40% - 强调文字颜色 1 2 6 2" xfId="1579"/>
    <cellStyle name="Percent_!!!GO" xfId="1580"/>
    <cellStyle name="40% - 强调文字颜色 1 2 7" xfId="1581"/>
    <cellStyle name="标题 3 2 7" xfId="1582"/>
    <cellStyle name="40% - 强调文字颜色 1 2 7 2" xfId="1583"/>
    <cellStyle name="40% - 强调文字颜色 1 2 8" xfId="1584"/>
    <cellStyle name="40% - 强调文字颜色 1 2 9" xfId="1585"/>
    <cellStyle name="差 2 2 10" xfId="1586"/>
    <cellStyle name="40% - 强调文字颜色 1 3" xfId="1587"/>
    <cellStyle name="40% - 强调文字颜色 3 2 2 19" xfId="1588"/>
    <cellStyle name="40% - 强调文字颜色 1 3 10" xfId="1589"/>
    <cellStyle name="40% - 强调文字颜色 1 3 11" xfId="1590"/>
    <cellStyle name="Accent6 4 2" xfId="1591"/>
    <cellStyle name="40% - 强调文字颜色 1 3 12" xfId="1592"/>
    <cellStyle name="40% - 强调文字颜色 1 3 13" xfId="1593"/>
    <cellStyle name="Accent4 - 20% 4 2" xfId="1594"/>
    <cellStyle name="40% - 强调文字颜色 1 3 14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Accent6 - 40% 4 2" xfId="1602"/>
    <cellStyle name="40% - 强调文字颜色 1 3 18" xfId="1603"/>
    <cellStyle name="40% - 强调文字颜色 1 3 19" xfId="1604"/>
    <cellStyle name="Accent6 10" xfId="1605"/>
    <cellStyle name="60% - 强调文字颜色 2 3 7" xfId="1606"/>
    <cellStyle name="40% - 强调文字颜色 1 3 2" xfId="1607"/>
    <cellStyle name="40% - 强调文字颜色 1 3 2 2" xfId="1608"/>
    <cellStyle name="Accent6 11" xfId="1609"/>
    <cellStyle name="60% - 强调文字颜色 2 3 8" xfId="1610"/>
    <cellStyle name="40% - 强调文字颜色 1 3 3" xfId="1611"/>
    <cellStyle name="40% - 强调文字颜色 1 3 3 2" xfId="1612"/>
    <cellStyle name="Accent6 12" xfId="1613"/>
    <cellStyle name="60% - 强调文字颜色 2 3 9" xfId="1614"/>
    <cellStyle name="40% - 强调文字颜色 1 3 4" xfId="1615"/>
    <cellStyle name="Heading 1" xfId="1616"/>
    <cellStyle name="适中 2 13" xfId="1617"/>
    <cellStyle name="40% - 强调文字颜色 1 3 4 2" xfId="1618"/>
    <cellStyle name="Accent6 13" xfId="1619"/>
    <cellStyle name="40% - 强调文字颜色 1 3 5" xfId="1620"/>
    <cellStyle name="差_Book1_1 5" xfId="1621"/>
    <cellStyle name="40% - 强调文字颜色 1 3 5 2" xfId="1622"/>
    <cellStyle name="60% - 强调文字颜色 1 2 2 10" xfId="1623"/>
    <cellStyle name="40% - 强调文字颜色 1 3 6 2" xfId="1624"/>
    <cellStyle name="Accent6 15" xfId="1625"/>
    <cellStyle name="Accent6 20" xfId="1626"/>
    <cellStyle name="40% - 强调文字颜色 1 3 7" xfId="1627"/>
    <cellStyle name="Accent6 16" xfId="1628"/>
    <cellStyle name="Accent6 21" xfId="1629"/>
    <cellStyle name="40% - 强调文字颜色 1 3 8" xfId="1630"/>
    <cellStyle name="Accent6 17" xfId="1631"/>
    <cellStyle name="Accent6 22" xfId="1632"/>
    <cellStyle name="40% - 强调文字颜色 1 3 9" xfId="1633"/>
    <cellStyle name="差 2 2 11" xfId="1634"/>
    <cellStyle name="40% - 强调文字颜色 1 4" xfId="1635"/>
    <cellStyle name="Heading 3 10" xfId="1636"/>
    <cellStyle name="差 2 2 12" xfId="1637"/>
    <cellStyle name="常规 4 2 5 2" xfId="1638"/>
    <cellStyle name="40% - 强调文字颜色 1 5" xfId="1639"/>
    <cellStyle name="Heading 3 11" xfId="1640"/>
    <cellStyle name="差 2 2 13" xfId="1641"/>
    <cellStyle name="40% - 强调文字颜色 1 6" xfId="1642"/>
    <cellStyle name="Heading 3 12" xfId="1643"/>
    <cellStyle name="差 2 2 14" xfId="1644"/>
    <cellStyle name="40% - 强调文字颜色 1 7" xfId="1645"/>
    <cellStyle name="Heading 3 13" xfId="1646"/>
    <cellStyle name="40% - 强调文字颜色 6 2 6 2" xfId="1647"/>
    <cellStyle name="差 2 2 15" xfId="1648"/>
    <cellStyle name="差 2 2 20" xfId="1649"/>
    <cellStyle name="40% - 强调文字颜色 1 8" xfId="1650"/>
    <cellStyle name="Heading 3 14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60% - 强调文字颜色 5 3 2" xfId="1662"/>
    <cellStyle name="40% - 强调文字颜色 2 2 17" xfId="1663"/>
    <cellStyle name="40% - 强调文字颜色 2 2 22" xfId="1664"/>
    <cellStyle name="60% - 强调文字颜色 5 3 3" xfId="1665"/>
    <cellStyle name="40% - 强调文字颜色 2 2 18" xfId="1666"/>
    <cellStyle name="40% - 强调文字颜色 2 2 23" xfId="1667"/>
    <cellStyle name="60% - 强调文字颜色 5 3 4" xfId="1668"/>
    <cellStyle name="40% - 强调文字颜色 2 2 19" xfId="1669"/>
    <cellStyle name="60% - 强调文字颜色 3 2 7" xfId="1670"/>
    <cellStyle name="常规 3 2 17" xfId="1671"/>
    <cellStyle name="40% - 强调文字颜色 2 2 2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60% - 强调文字颜色 3 2 7 2" xfId="1688"/>
    <cellStyle name="40% - 强调文字颜色 2 2 2 2" xfId="1689"/>
    <cellStyle name="差_Book1 17" xfId="1690"/>
    <cellStyle name="差_Book1 22" xfId="1691"/>
    <cellStyle name="40% - 强调文字颜色 2 2 2 2 2" xfId="1692"/>
    <cellStyle name="40% - 强调文字颜色 2 2 2 3" xfId="1693"/>
    <cellStyle name="常规 2 5 3" xfId="1694"/>
    <cellStyle name="40% - 强调文字颜色 2 2 2 3 2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常规 4 2 2 10" xfId="1702"/>
    <cellStyle name="40% - 强调文字颜色 2 2 2 6 2" xfId="1703"/>
    <cellStyle name="40% - 强调文字颜色 2 2 2 7" xfId="1704"/>
    <cellStyle name="40% - 强调文字颜色 2 2 2 8" xfId="1705"/>
    <cellStyle name="40% - 强调文字颜色 2 2 2 9" xfId="1706"/>
    <cellStyle name="60% - 强调文字颜色 3 2 8" xfId="1707"/>
    <cellStyle name="常规 3 2 18" xfId="1708"/>
    <cellStyle name="40% - 强调文字颜色 2 2 3" xfId="1709"/>
    <cellStyle name="Linked Cell 9" xfId="1710"/>
    <cellStyle name="40% - 强调文字颜色 2 2 3 2" xfId="1711"/>
    <cellStyle name="60% - 强调文字颜色 3 2 9" xfId="1712"/>
    <cellStyle name="常规 3 2 19" xfId="1713"/>
    <cellStyle name="Calculation 6 2" xfId="1714"/>
    <cellStyle name="40% - 强调文字颜色 2 2 4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60% - 强调文字颜色 5 3" xfId="1722"/>
    <cellStyle name="40% - 强调文字颜色 2 3 10" xfId="1723"/>
    <cellStyle name="60% - 强调文字颜色 5 4" xfId="1724"/>
    <cellStyle name="40% - 强调文字颜色 2 3 11" xfId="1725"/>
    <cellStyle name="60% - 强调文字颜色 5 5" xfId="1726"/>
    <cellStyle name="40% - 强调文字颜色 2 3 12" xfId="1727"/>
    <cellStyle name="标题 2 2_地方政府负有偿还责任的债务明细表（表1）" xfId="1728"/>
    <cellStyle name="60% - 强调文字颜色 5 6" xfId="1729"/>
    <cellStyle name="40% - 强调文字颜色 2 3 13" xfId="1730"/>
    <cellStyle name="标题 3 3 6 2" xfId="1731"/>
    <cellStyle name="60% - 强调文字颜色 5 7" xfId="1732"/>
    <cellStyle name="40% - 强调文字颜色 2 3 14" xfId="1733"/>
    <cellStyle name="60% - 强调文字颜色 5 8" xfId="1734"/>
    <cellStyle name="40% - 强调文字颜色 2 3 15" xfId="1735"/>
    <cellStyle name="40% - 强调文字颜色 2 3 20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60% - 强调文字颜色 3 3 7" xfId="1743"/>
    <cellStyle name="40% - 强调文字颜色 2 3 2" xfId="1744"/>
    <cellStyle name="Warning Text 5" xfId="1745"/>
    <cellStyle name="40% - 强调文字颜色 2 3 2 2" xfId="1746"/>
    <cellStyle name="60% - 强调文字颜色 3 3 8" xfId="1747"/>
    <cellStyle name="40% - 强调文字颜色 2 3 3" xfId="1748"/>
    <cellStyle name="表标题 19" xfId="1749"/>
    <cellStyle name="Total 14" xfId="1750"/>
    <cellStyle name="New Times Roman" xfId="1751"/>
    <cellStyle name="40% - 强调文字颜色 2 3 3 2" xfId="1752"/>
    <cellStyle name="60% - 强调文字颜色 3 3 9" xfId="1753"/>
    <cellStyle name="40% - 强调文字颜色 2 3 4" xfId="1754"/>
    <cellStyle name="Accent5 - 60% 2" xfId="1755"/>
    <cellStyle name="40% - 强调文字颜色 2 3 5" xfId="1756"/>
    <cellStyle name="Accent5 - 60% 2 2" xfId="1757"/>
    <cellStyle name="Linked Cells 5" xfId="1758"/>
    <cellStyle name="40% - 强调文字颜色 2 3 5 2" xfId="1759"/>
    <cellStyle name="Accent5 - 60% 3" xfId="1760"/>
    <cellStyle name="40% - 强调文字颜色 2 3 6" xfId="1761"/>
    <cellStyle name="Accent5 - 60% 3 2" xfId="1762"/>
    <cellStyle name="40% - 强调文字颜色 2 3 6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Heading 4 5 2" xfId="1771"/>
    <cellStyle name="40% - 强调文字颜色 3 2 1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标题 7 2" xfId="1779"/>
    <cellStyle name="40% - 强调文字颜色 3 2 17" xfId="1780"/>
    <cellStyle name="40% - 强调文字颜色 3 2 22" xfId="1781"/>
    <cellStyle name="40% - 强调文字颜色 3 2 18" xfId="1782"/>
    <cellStyle name="40% - 强调文字颜色 3 2 23" xfId="1783"/>
    <cellStyle name="40% - 强调文字颜色 3 2 19" xfId="1784"/>
    <cellStyle name="Heading 4 15" xfId="1785"/>
    <cellStyle name="60% - 强调文字颜色 4 2 7" xfId="1786"/>
    <cellStyle name="40% - 强调文字颜色 3 2 2" xfId="1787"/>
    <cellStyle name="标题 3 2 12" xfId="1788"/>
    <cellStyle name="标题 11 2" xfId="1789"/>
    <cellStyle name="40% - 强调文字颜色 3 2 2 10" xfId="1790"/>
    <cellStyle name="Output 6" xfId="1791"/>
    <cellStyle name="Title 14" xfId="1792"/>
    <cellStyle name="标题 3 2 13" xfId="1793"/>
    <cellStyle name="40% - 强调文字颜色 3 2 2 11" xfId="1794"/>
    <cellStyle name="Output 7" xfId="1795"/>
    <cellStyle name="Title 15" xfId="1796"/>
    <cellStyle name="标题 3 2 14" xfId="1797"/>
    <cellStyle name="差_Book1_1" xfId="1798"/>
    <cellStyle name="40% - 强调文字颜色 3 2 2 12" xfId="1799"/>
    <cellStyle name="Output 8" xfId="1800"/>
    <cellStyle name="Title 16" xfId="1801"/>
    <cellStyle name="标题 3 2 15" xfId="1802"/>
    <cellStyle name="标题 3 2 20" xfId="1803"/>
    <cellStyle name="40% - 强调文字颜色 3 2 2 13" xfId="1804"/>
    <cellStyle name="Output 9" xfId="1805"/>
    <cellStyle name="Title 17" xfId="1806"/>
    <cellStyle name="60% - Accent5 5 2" xfId="1807"/>
    <cellStyle name="标题 3 2 16" xfId="1808"/>
    <cellStyle name="40% - 强调文字颜色 3 2 2 14" xfId="1809"/>
    <cellStyle name="Title 18" xfId="1810"/>
    <cellStyle name="标题 3 2 17" xfId="1811"/>
    <cellStyle name="好_Book1_1 2 2" xfId="1812"/>
    <cellStyle name="40% - 强调文字颜色 3 2 2 15" xfId="1813"/>
    <cellStyle name="40% - 强调文字颜色 3 2 2 20" xfId="1814"/>
    <cellStyle name="Title 19" xfId="1815"/>
    <cellStyle name="标题 3 2 18" xfId="1816"/>
    <cellStyle name="40% - 强调文字颜色 3 2 2 16" xfId="1817"/>
    <cellStyle name="40% - 强调文字颜色 3 2 2 21" xfId="1818"/>
    <cellStyle name="标题 3 2 19" xfId="1819"/>
    <cellStyle name="40% - 强调文字颜色 3 2 2 17" xfId="1820"/>
    <cellStyle name="40% - 强调文字颜色 3 2 2 22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Heading 4 16" xfId="1828"/>
    <cellStyle name="60% - 强调文字颜色 4 2 8" xfId="1829"/>
    <cellStyle name="40% - 强调文字颜色 3 2 3" xfId="1830"/>
    <cellStyle name="40% - 强调文字颜色 3 2 3 2" xfId="1831"/>
    <cellStyle name="Heading 4 17" xfId="1832"/>
    <cellStyle name="60% - 强调文字颜色 4 2 9" xfId="1833"/>
    <cellStyle name="40% - 强调文字颜色 3 2 4" xfId="1834"/>
    <cellStyle name="40% - 强调文字颜色 3 2 4 2" xfId="1835"/>
    <cellStyle name="Heading 4 18" xfId="1836"/>
    <cellStyle name="40% - 强调文字颜色 3 2 5" xfId="1837"/>
    <cellStyle name="40% - 强调文字颜色 3 2 5 2" xfId="1838"/>
    <cellStyle name="常规 2 2 2 19" xfId="1839"/>
    <cellStyle name="40% - 强调文字颜色 3 2 6 2" xfId="1840"/>
    <cellStyle name="40% - 强调文字颜色 3 2_地方政府负有偿还责任的债务明细表（表1）" xfId="1841"/>
    <cellStyle name="40% - 强调文字颜色 3 3" xfId="1842"/>
    <cellStyle name="no dec 5" xfId="1843"/>
    <cellStyle name="40% - 强调文字颜色 3 3 10" xfId="1844"/>
    <cellStyle name="no dec 6" xfId="1845"/>
    <cellStyle name="40% - 强调文字颜色 3 3 11" xfId="1846"/>
    <cellStyle name="40% - 强调文字颜色 3 3 12" xfId="1847"/>
    <cellStyle name="40% - 强调文字颜色 3 3 13" xfId="1848"/>
    <cellStyle name="40% - 强调文字颜色 3 3 14" xfId="1849"/>
    <cellStyle name="40% - 强调文字颜色 6 2 3 2" xfId="1850"/>
    <cellStyle name="40% - 强调文字颜色 3 3 16" xfId="1851"/>
    <cellStyle name="40% - 强调文字颜色 3 3 21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60% - 强调文字颜色 4 3 7" xfId="1858"/>
    <cellStyle name="40% - 强调文字颜色 3 3 2" xfId="1859"/>
    <cellStyle name="40% - 强调文字颜色 3 3 2 2" xfId="1860"/>
    <cellStyle name="60% - 强调文字颜色 4 3 8" xfId="1861"/>
    <cellStyle name="40% - 强调文字颜色 3 3 3" xfId="1862"/>
    <cellStyle name="60% - 强调文字颜色 4 3 9" xfId="1863"/>
    <cellStyle name="40% - 强调文字颜色 3 3 4" xfId="1864"/>
    <cellStyle name="Accent5 - 40% 15" xfId="1865"/>
    <cellStyle name="40% - 强调文字颜色 3 3 4 2" xfId="1866"/>
    <cellStyle name="40% - 强调文字颜色 3 3 5" xfId="1867"/>
    <cellStyle name="Accent5 14" xfId="1868"/>
    <cellStyle name="40% - 强调文字颜色 3 3 5 2" xfId="1869"/>
    <cellStyle name="PSSpacer 4" xfId="1870"/>
    <cellStyle name="60% - 强调文字颜色 5 2 18" xfId="1871"/>
    <cellStyle name="60% - 强调文字颜色 5 2 23" xfId="1872"/>
    <cellStyle name="40% - 强调文字颜色 3 3 6 2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40% - 强调文字颜色 4 2 2" xfId="1894"/>
    <cellStyle name="Accent2 - 40% 10" xfId="1895"/>
    <cellStyle name="60% - 强调文字颜色 5 2 7" xfId="1896"/>
    <cellStyle name="Calculation 9" xfId="1897"/>
    <cellStyle name="40% - 强调文字颜色 4 2 2 10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60% - 强调文字颜色 5 2 7 2" xfId="1910"/>
    <cellStyle name="40% - 强调文字颜色 4 2 2 2" xfId="1911"/>
    <cellStyle name="PSDec" xfId="1912"/>
    <cellStyle name="40% - 强调文字颜色 4 2 2 2 2" xfId="1913"/>
    <cellStyle name="40% - 强调文字颜色 4 2 2 3" xfId="1914"/>
    <cellStyle name="Accent1 - 40% 10" xfId="1915"/>
    <cellStyle name="Accent1 - 60% 9" xfId="1916"/>
    <cellStyle name="40% - 强调文字颜色 4 2 2 3 2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Heading 1 5" xfId="1923"/>
    <cellStyle name="40% - 强调文字颜色 4 2 2 5 2" xfId="1924"/>
    <cellStyle name="40% - 强调文字颜色 4 2 2 6" xfId="1925"/>
    <cellStyle name="Accent1 - 40% 13" xfId="1926"/>
    <cellStyle name="Heading 2 5" xfId="1927"/>
    <cellStyle name="40% - 强调文字颜色 4 2 2 6 2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40% - 强调文字颜色 4 2 3" xfId="1935"/>
    <cellStyle name="Accent2 - 40% 11" xfId="1936"/>
    <cellStyle name="60% - 强调文字颜色 5 2 8" xfId="1937"/>
    <cellStyle name="40% - 强调文字颜色 4 2 4" xfId="1938"/>
    <cellStyle name="Accent2 - 40% 12" xfId="1939"/>
    <cellStyle name="60% - 强调文字颜色 5 2 9" xfId="1940"/>
    <cellStyle name="Accent1 8" xfId="1941"/>
    <cellStyle name="40% - 强调文字颜色 4 2 4 2" xfId="1942"/>
    <cellStyle name="40% - 强调文字颜色 4 2 5" xfId="1943"/>
    <cellStyle name="Accent2 - 40% 13" xfId="1944"/>
    <cellStyle name="Accent2 8" xfId="1945"/>
    <cellStyle name="40% - 强调文字颜色 4 2 5 2" xfId="1946"/>
    <cellStyle name="Accent3 8" xfId="1947"/>
    <cellStyle name="40% - 强调文字颜色 4 2 6 2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60% - 强调文字颜色 5 3 7" xfId="1964"/>
    <cellStyle name="40% - 强调文字颜色 4 3 2" xfId="1965"/>
    <cellStyle name="40% - 强调文字颜色 4 3 2 2" xfId="1966"/>
    <cellStyle name="60% - 强调文字颜色 5 3 8" xfId="1967"/>
    <cellStyle name="40% - 强调文字颜色 4 3 3" xfId="1968"/>
    <cellStyle name="40% - 强调文字颜色 4 3 3 2" xfId="1969"/>
    <cellStyle name="60% - 强调文字颜色 5 3 9" xfId="1970"/>
    <cellStyle name="40% - 强调文字颜色 4 3 4" xfId="1971"/>
    <cellStyle name="40% - 强调文字颜色 4 3 4 2" xfId="1972"/>
    <cellStyle name="40% - 强调文字颜色 4 3 5" xfId="1973"/>
    <cellStyle name="差 2 9" xfId="1974"/>
    <cellStyle name="40% - 强调文字颜色 4 3 5 2" xfId="1975"/>
    <cellStyle name="60% - 强调文字颜色 1 2 2 4 2" xfId="1976"/>
    <cellStyle name="40% - 强调文字颜色 4 3 6" xfId="1977"/>
    <cellStyle name="差 3 9" xfId="1978"/>
    <cellStyle name="40% - 强调文字颜色 4 3 6 2" xfId="1979"/>
    <cellStyle name="标题 6 18" xfId="1980"/>
    <cellStyle name="40% - 强调文字颜色 4 4" xfId="1981"/>
    <cellStyle name="40% - 强调文字颜色 4 5" xfId="1982"/>
    <cellStyle name="40% - 强调文字颜色 4 6" xfId="1983"/>
    <cellStyle name="Mon閠aire [0]_!!!GO" xfId="1984"/>
    <cellStyle name="40% - 强调文字颜色 4 8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Accent2 - 40% 2" xfId="1998"/>
    <cellStyle name="40% - 强调文字颜色 5 2 19" xfId="1999"/>
    <cellStyle name="60% - 强调文字颜色 6 2 7" xfId="2000"/>
    <cellStyle name="40% - 强调文字颜色 5 2 2" xfId="2001"/>
    <cellStyle name="注释 2 2 21" xfId="2002"/>
    <cellStyle name="注释 2 2 16" xfId="2003"/>
    <cellStyle name="40% - 强调文字颜色 5 2 2 10" xfId="2004"/>
    <cellStyle name="强调文字颜色 4 3 4 2" xfId="2005"/>
    <cellStyle name="Explanatory Text 2" xfId="2006"/>
    <cellStyle name="60% - Accent6 4 2" xfId="2007"/>
    <cellStyle name="注释 2 2 22" xfId="2008"/>
    <cellStyle name="注释 2 2 17" xfId="2009"/>
    <cellStyle name="40% - 强调文字颜色 5 2 2 11" xfId="2010"/>
    <cellStyle name="Explanatory Text 3" xfId="2011"/>
    <cellStyle name="注释 2 2 18" xfId="2012"/>
    <cellStyle name="40% - 强调文字颜色 5 2 2 12" xfId="2013"/>
    <cellStyle name="Explanatory Text 4" xfId="2014"/>
    <cellStyle name="注释 2 2 19" xfId="2015"/>
    <cellStyle name="40% - 强调文字颜色 5 2 2 13" xfId="2016"/>
    <cellStyle name="Explanatory Text 5" xfId="2017"/>
    <cellStyle name="40% - 强调文字颜色 5 2 2 14" xfId="2018"/>
    <cellStyle name="Explanatory Text 6" xfId="2019"/>
    <cellStyle name="40% - 强调文字颜色 5 2 2 15" xfId="2020"/>
    <cellStyle name="40% - 强调文字颜色 5 2 2 20" xfId="2021"/>
    <cellStyle name="Explanatory Text 7" xfId="2022"/>
    <cellStyle name="40% - 强调文字颜色 5 2 2 16" xfId="2023"/>
    <cellStyle name="40% - 强调文字颜色 5 2 2 21" xfId="2024"/>
    <cellStyle name="Explanatory Text 8" xfId="2025"/>
    <cellStyle name="40% - 强调文字颜色 5 2 2 17" xfId="2026"/>
    <cellStyle name="40% - 强调文字颜色 5 2 2 22" xfId="2027"/>
    <cellStyle name="Explanatory Text 9" xfId="2028"/>
    <cellStyle name="40% - 强调文字颜色 5 2 2 18" xfId="2029"/>
    <cellStyle name="40% - 强调文字颜色 5 2 2 19" xfId="2030"/>
    <cellStyle name="60% - 强调文字颜色 6 2 7 2" xfId="2031"/>
    <cellStyle name="40% - 强调文字颜色 5 2 2 2" xfId="2032"/>
    <cellStyle name="40% - 强调文字颜色 5 2 2 2 2" xfId="2033"/>
    <cellStyle name="40% - 强调文字颜色 5 2 2 3" xfId="2034"/>
    <cellStyle name="Accent2 - 60% 9" xfId="2035"/>
    <cellStyle name="40% - 强调文字颜色 5 2 2 3 2" xfId="2036"/>
    <cellStyle name="标题 4 2 2 3 2" xfId="2037"/>
    <cellStyle name="40% - 强调文字颜色 5 2 2 4" xfId="2038"/>
    <cellStyle name="40% - 强调文字颜色 5 2 2 4 2" xfId="2039"/>
    <cellStyle name="表标题 4 2" xfId="2040"/>
    <cellStyle name="Total 3 2" xfId="2041"/>
    <cellStyle name="40% - 强调文字颜色 5 2 2 5" xfId="2042"/>
    <cellStyle name="40% - 强调文字颜色 5 2 2 5 2" xfId="2043"/>
    <cellStyle name="差_Book1 3 2" xfId="2044"/>
    <cellStyle name="Accent4 6 2" xfId="2045"/>
    <cellStyle name="40% - 强调文字颜色 5 2 2 6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40% - 强调文字颜色 5 2 3" xfId="2051"/>
    <cellStyle name="Accent2 - 60% 3 2" xfId="2052"/>
    <cellStyle name="60% - 强调文字颜色 6 2 8" xfId="2053"/>
    <cellStyle name="60% - 强调文字颜色 6 2 9" xfId="2054"/>
    <cellStyle name="40% - 强调文字颜色 5 2 4" xfId="2055"/>
    <cellStyle name="Accent2 - 20% 4" xfId="2056"/>
    <cellStyle name="40% - 强调文字颜色 5 2 4 2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Milliers_!!!GO" xfId="2063"/>
    <cellStyle name="40% - 强调文字颜色 5 3 11" xfId="2064"/>
    <cellStyle name="40% - 强调文字颜色 5 3 12" xfId="2065"/>
    <cellStyle name="40% - 强调文字颜色 5 3 13" xfId="2066"/>
    <cellStyle name="60% - 强调文字颜色 4 2 3 2" xfId="2067"/>
    <cellStyle name="40% - 强调文字颜色 5 3 14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60% - 强调文字颜色 6 3 7" xfId="2076"/>
    <cellStyle name="40% - 强调文字颜色 5 3 2" xfId="2077"/>
    <cellStyle name="60% - Accent6 3" xfId="2078"/>
    <cellStyle name="40% - 强调文字颜色 5 3 2 2" xfId="2079"/>
    <cellStyle name="40% - 强调文字颜色 5 3 3" xfId="2080"/>
    <cellStyle name="Accent2 - 60% 4 2" xfId="2081"/>
    <cellStyle name="60% - 强调文字颜色 6 3 8" xfId="2082"/>
    <cellStyle name="40% - 强调文字颜色 5 3 3 2" xfId="2083"/>
    <cellStyle name="60% - 强调文字颜色 6 3 9" xfId="2084"/>
    <cellStyle name="40% - 强调文字颜色 5 3 4" xfId="2085"/>
    <cellStyle name="40% - 强调文字颜色 5 3 4 2" xfId="2086"/>
    <cellStyle name="40% - 强调文字颜色 5 3 5" xfId="2087"/>
    <cellStyle name="好 2 2 9" xfId="2088"/>
    <cellStyle name="Title 4" xfId="2089"/>
    <cellStyle name="60% - Accent5 16" xfId="2090"/>
    <cellStyle name="60% - Accent5 21" xfId="2091"/>
    <cellStyle name="40% - 强调文字颜色 5 3 5 2" xfId="2092"/>
    <cellStyle name="40% - 强调文字颜色 5 3 6" xfId="2093"/>
    <cellStyle name="40% - 强调文字颜色 5 4" xfId="2094"/>
    <cellStyle name="40% - 强调文字颜色 5 5" xfId="2095"/>
    <cellStyle name="60% - 强调文字颜色 2 3 2 2" xfId="2096"/>
    <cellStyle name="40% - 强调文字颜色 5 6" xfId="2097"/>
    <cellStyle name="40% - 强调文字颜色 5 8" xfId="2098"/>
    <cellStyle name="标题 17" xfId="2099"/>
    <cellStyle name="标题 22" xfId="2100"/>
    <cellStyle name="40% - 强调文字颜色 6 2" xfId="2101"/>
    <cellStyle name="40% - 强调文字颜色 6 2 10" xfId="2102"/>
    <cellStyle name="40% - 强调文字颜色 6 2 11" xfId="2103"/>
    <cellStyle name="标题 2 2 4 2" xfId="2104"/>
    <cellStyle name="60% - Accent2 10" xfId="2105"/>
    <cellStyle name="60% - Accent2 11" xfId="2106"/>
    <cellStyle name="40% - 强调文字颜色 6 2 12" xfId="2107"/>
    <cellStyle name="60% - Accent2 12" xfId="2108"/>
    <cellStyle name="40% - 强调文字颜色 6 2 13" xfId="2109"/>
    <cellStyle name="60% - Accent2 13" xfId="2110"/>
    <cellStyle name="40% - 强调文字颜色 6 2 14" xfId="2111"/>
    <cellStyle name="60% - Accent2 14" xfId="2112"/>
    <cellStyle name="40% - 强调文字颜色 6 2 15" xfId="2113"/>
    <cellStyle name="40% - 强调文字颜色 6 2 20" xfId="2114"/>
    <cellStyle name="60% - Accent2 15" xfId="2115"/>
    <cellStyle name="60% - Accent2 20" xfId="2116"/>
    <cellStyle name="40% - 强调文字颜色 6 2 16" xfId="2117"/>
    <cellStyle name="40% - 强调文字颜色 6 2 21" xfId="2118"/>
    <cellStyle name="60% - Accent2 16" xfId="2119"/>
    <cellStyle name="60% - Accent2 21" xfId="2120"/>
    <cellStyle name="40% - 强调文字颜色 6 2 17" xfId="2121"/>
    <cellStyle name="40% - 强调文字颜色 6 2 22" xfId="2122"/>
    <cellStyle name="60% - Accent2 17" xfId="2123"/>
    <cellStyle name="60% - Accent2 22" xfId="2124"/>
    <cellStyle name="40% - 强调文字颜色 6 2 18" xfId="2125"/>
    <cellStyle name="40% - 强调文字颜色 6 2 23" xfId="2126"/>
    <cellStyle name="60% - Accent2 18" xfId="2127"/>
    <cellStyle name="40% - 强调文字颜色 6 2 19" xfId="2128"/>
    <cellStyle name="40% - 强调文字颜色 6 2 2" xfId="2129"/>
    <cellStyle name="Accent4 17" xfId="2130"/>
    <cellStyle name="Accent4 22" xfId="2131"/>
    <cellStyle name="60% - 强调文字颜色 5 2 2 6 2" xfId="2132"/>
    <cellStyle name="40% - 强调文字颜色 6 2 2 10" xfId="2133"/>
    <cellStyle name="Accent4 18" xfId="2134"/>
    <cellStyle name="40% - 强调文字颜色 6 2 2 11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差_Book1 10" xfId="2144"/>
    <cellStyle name="40% - 强调文字颜色 6 2 2 18" xfId="2145"/>
    <cellStyle name="差_Book1 11" xfId="2146"/>
    <cellStyle name="40% - 强调文字颜色 6 2 2 19" xfId="2147"/>
    <cellStyle name="60% - 强调文字颜色 4 3 16" xfId="2148"/>
    <cellStyle name="60% - 强调文字颜色 4 3 21" xfId="2149"/>
    <cellStyle name="常规 4 3 4" xfId="2150"/>
    <cellStyle name="40% - 强调文字颜色 6 2 2 2" xfId="2151"/>
    <cellStyle name="常规 2 3 17" xfId="2152"/>
    <cellStyle name="常规 4 3 4 2" xfId="2153"/>
    <cellStyle name="40% - 强调文字颜色 6 2 2 2 2" xfId="2154"/>
    <cellStyle name="60% - 强调文字颜色 4 3 17" xfId="2155"/>
    <cellStyle name="60% - 强调文字颜色 4 3 22" xfId="2156"/>
    <cellStyle name="常规 4 3 5" xfId="2157"/>
    <cellStyle name="40% - 强调文字颜色 6 2 2 3" xfId="2158"/>
    <cellStyle name="Accent3 - 60% 9" xfId="2159"/>
    <cellStyle name="常规 4 3 5 2" xfId="2160"/>
    <cellStyle name="40% - 强调文字颜色 6 2 2 3 2" xfId="2161"/>
    <cellStyle name="60% - 强调文字颜色 4 3 18" xfId="2162"/>
    <cellStyle name="常规 4 3 6" xfId="2163"/>
    <cellStyle name="40% - 强调文字颜色 6 2 2 4" xfId="2164"/>
    <cellStyle name="差_Book1_1 19" xfId="2165"/>
    <cellStyle name="常规 4 3 6 2" xfId="2166"/>
    <cellStyle name="40% - 强调文字颜色 6 2 2 4 2" xfId="2167"/>
    <cellStyle name="60% - 强调文字颜色 4 3 19" xfId="2168"/>
    <cellStyle name="常规 4 3 7" xfId="2169"/>
    <cellStyle name="40% - 强调文字颜色 6 2 2 5" xfId="2170"/>
    <cellStyle name="40% - 强调文字颜色 6 2 2 5 2" xfId="2171"/>
    <cellStyle name="常规 4 3 8" xfId="2172"/>
    <cellStyle name="40% - 强调文字颜色 6 2 2 6" xfId="2173"/>
    <cellStyle name="Accent5 - 20% 15" xfId="2174"/>
    <cellStyle name="40% - 强调文字颜色 6 2 2 6 2" xfId="2175"/>
    <cellStyle name="60% - Accent2 2 2" xfId="2176"/>
    <cellStyle name="常规 4 3 9" xfId="2177"/>
    <cellStyle name="40% - 强调文字颜色 6 2 2 7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标题 18" xfId="2185"/>
    <cellStyle name="标题 23" xfId="2186"/>
    <cellStyle name="40% - 强调文字颜色 6 3" xfId="2187"/>
    <cellStyle name="输入 2 2 9" xfId="2188"/>
    <cellStyle name="40% - 强调文字颜色 6 3 10" xfId="2189"/>
    <cellStyle name="40% - 强调文字颜色 6 3 11" xfId="2190"/>
    <cellStyle name="Neutral 5 2" xfId="2191"/>
    <cellStyle name="60% - Accent3 10" xfId="2192"/>
    <cellStyle name="60% - Accent3 11" xfId="2193"/>
    <cellStyle name="Accent3 - 20% 4 2" xfId="2194"/>
    <cellStyle name="40% - 强调文字颜色 6 3 12" xfId="2195"/>
    <cellStyle name="60% - Accent3 12" xfId="2196"/>
    <cellStyle name="40% - 强调文字颜色 6 3 13" xfId="2197"/>
    <cellStyle name="60% - Accent3 13" xfId="2198"/>
    <cellStyle name="40% - 强调文字颜色 6 3 14" xfId="2199"/>
    <cellStyle name="60% - Accent3 14" xfId="2200"/>
    <cellStyle name="40% - 强调文字颜色 6 3 15" xfId="2201"/>
    <cellStyle name="40% - 强调文字颜色 6 3 20" xfId="2202"/>
    <cellStyle name="60% - Accent3 15" xfId="2203"/>
    <cellStyle name="60% - Accent3 20" xfId="2204"/>
    <cellStyle name="Accent5 - 40% 4 2" xfId="2205"/>
    <cellStyle name="40% - 强调文字颜色 6 3 16" xfId="2206"/>
    <cellStyle name="40% - 强调文字颜色 6 3 21" xfId="2207"/>
    <cellStyle name="60% - Accent3 16" xfId="2208"/>
    <cellStyle name="60% - Accent3 21" xfId="2209"/>
    <cellStyle name="40% - 强调文字颜色 6 3 17" xfId="2210"/>
    <cellStyle name="40% - 强调文字颜色 6 3 22" xfId="2211"/>
    <cellStyle name="60% - Accent3 17" xfId="2212"/>
    <cellStyle name="60% - Accent3 22" xfId="2213"/>
    <cellStyle name="40% - 强调文字颜色 6 3 18" xfId="2214"/>
    <cellStyle name="60% - Accent3 18" xfId="2215"/>
    <cellStyle name="40% - 强调文字颜色 6 3 19" xfId="2216"/>
    <cellStyle name="Accent3 - 20% 10" xfId="2217"/>
    <cellStyle name="40% - 强调文字颜色 6 3 2" xfId="2218"/>
    <cellStyle name="40% - 强调文字颜色 6 3 2 2" xfId="2219"/>
    <cellStyle name="Accent3 - 20% 11" xfId="2220"/>
    <cellStyle name="40% - 强调文字颜色 6 3 3" xfId="2221"/>
    <cellStyle name="40% - 强调文字颜色 6 3 3 2" xfId="2222"/>
    <cellStyle name="Accent3 - 20% 12" xfId="2223"/>
    <cellStyle name="40% - 强调文字颜色 6 3 4" xfId="2224"/>
    <cellStyle name="40% - 强调文字颜色 6 3 4 2" xfId="2225"/>
    <cellStyle name="Input 10" xfId="2226"/>
    <cellStyle name="Accent3 - 20% 13" xfId="2227"/>
    <cellStyle name="40% - 强调文字颜色 6 3 5" xfId="2228"/>
    <cellStyle name="常规 2 3 19" xfId="2229"/>
    <cellStyle name="40% - 强调文字颜色 6 3 5 2" xfId="2230"/>
    <cellStyle name="Input 11" xfId="2231"/>
    <cellStyle name="警告文本 2 7 2" xfId="2232"/>
    <cellStyle name="Accent3 - 20% 14" xfId="2233"/>
    <cellStyle name="40% - 强调文字颜色 6 3 6" xfId="2234"/>
    <cellStyle name="60% - 强调文字颜色 2 2 2 10" xfId="2235"/>
    <cellStyle name="40% - 强调文字颜色 6 3 6 2" xfId="2236"/>
    <cellStyle name="标题 19" xfId="2237"/>
    <cellStyle name="标题 24" xfId="2238"/>
    <cellStyle name="40% - 强调文字颜色 6 4" xfId="2239"/>
    <cellStyle name="Heading 4 10" xfId="2240"/>
    <cellStyle name="60% - 强调文字颜色 4 2 2" xfId="2241"/>
    <cellStyle name="标题 25" xfId="2242"/>
    <cellStyle name="40% - 强调文字颜色 6 5" xfId="2243"/>
    <cellStyle name="Heading 4 11" xfId="2244"/>
    <cellStyle name="60% - 强调文字颜色 4 2 3" xfId="2245"/>
    <cellStyle name="标题 26" xfId="2246"/>
    <cellStyle name="40% - 强调文字颜色 6 6" xfId="2247"/>
    <cellStyle name="Heading 4 12" xfId="2248"/>
    <cellStyle name="60% - 强调文字颜色 2 3 3 2" xfId="2249"/>
    <cellStyle name="60% - 强调文字颜色 4 2 4" xfId="2250"/>
    <cellStyle name="40% - 强调文字颜色 6 8" xfId="2251"/>
    <cellStyle name="Heading 4 14" xfId="2252"/>
    <cellStyle name="60% - 强调文字颜色 4 2 6" xfId="2253"/>
    <cellStyle name="Accent5 - 40% 6" xfId="2254"/>
    <cellStyle name="60% - Accent1" xfId="2255"/>
    <cellStyle name="Accent1 17" xfId="2256"/>
    <cellStyle name="Accent1 22" xfId="2257"/>
    <cellStyle name="60% - Accent1 10" xfId="2258"/>
    <cellStyle name="60% - Accent1 11" xfId="2259"/>
    <cellStyle name="60% - Accent1 12" xfId="2260"/>
    <cellStyle name="60% - Accent1 13" xfId="2261"/>
    <cellStyle name="60% - 强调文字颜色 1 3 2 2" xfId="2262"/>
    <cellStyle name="60% - Accent1 15" xfId="2263"/>
    <cellStyle name="60% - Accent1 20" xfId="2264"/>
    <cellStyle name="60% - Accent1 17" xfId="2265"/>
    <cellStyle name="60% - Accent1 22" xfId="2266"/>
    <cellStyle name="60% - Accent1 18" xfId="2267"/>
    <cellStyle name="60% - Accent1 19" xfId="2268"/>
    <cellStyle name="Accent5 - 40% 6 2" xfId="2269"/>
    <cellStyle name="60% - Accent1 2" xfId="2270"/>
    <cellStyle name="60% - 强调文字颜色 6 3 2 2" xfId="2271"/>
    <cellStyle name="60% - Accent1 3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差_Book1_1 5 2" xfId="2281"/>
    <cellStyle name="Accent5 - 40% 7" xfId="2282"/>
    <cellStyle name="60% - Accent2" xfId="2283"/>
    <cellStyle name="Accent1 18" xfId="2284"/>
    <cellStyle name="60% - Accent2 19" xfId="2285"/>
    <cellStyle name="60% - Accent2 2" xfId="2286"/>
    <cellStyle name="60% - 强调文字颜色 6 3 3 2" xfId="2287"/>
    <cellStyle name="60% - Accent2 3" xfId="2288"/>
    <cellStyle name="sstot" xfId="2289"/>
    <cellStyle name="60% - Accent2 3 2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差 2 2 19" xfId="2296"/>
    <cellStyle name="60% - Accent2 6 2" xfId="2297"/>
    <cellStyle name="标题 3 2 2 11" xfId="2298"/>
    <cellStyle name="Heading 3 18" xfId="2299"/>
    <cellStyle name="Accent5 2 2" xfId="2300"/>
    <cellStyle name="60% - Accent2 7" xfId="2301"/>
    <cellStyle name="60% - Accent2 8" xfId="2302"/>
    <cellStyle name="60% - Accent2 9" xfId="2303"/>
    <cellStyle name="Accent5 - 40% 8" xfId="2304"/>
    <cellStyle name="60% - Accent3" xfId="2305"/>
    <cellStyle name="Accent1 19" xfId="2306"/>
    <cellStyle name="强调文字颜色 3 2 2 5 2" xfId="2307"/>
    <cellStyle name="60% - Accent3 19" xfId="2308"/>
    <cellStyle name="60% - Accent3 2" xfId="2309"/>
    <cellStyle name="60% - Accent3 2 2" xfId="2310"/>
    <cellStyle name="60% - 强调文字颜色 6 3 4 2" xfId="2311"/>
    <cellStyle name="60% - Accent3 3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Check Cell 3" xfId="2319"/>
    <cellStyle name="60% - 强调文字颜色 2 2 2 15" xfId="2320"/>
    <cellStyle name="60% - 强调文字颜色 2 2 2 20" xfId="2321"/>
    <cellStyle name="60% - Accent3 6 2" xfId="2322"/>
    <cellStyle name="Accent5 3 2" xfId="2323"/>
    <cellStyle name="60% - Accent3 7" xfId="2324"/>
    <cellStyle name="60% - Accent3 8" xfId="2325"/>
    <cellStyle name="60% - Accent3 9" xfId="2326"/>
    <cellStyle name="per.style" xfId="2327"/>
    <cellStyle name="Accent5 - 40% 9" xfId="2328"/>
    <cellStyle name="60% - Accent4" xfId="2329"/>
    <cellStyle name="60% - 强调文字颜色 4 2 2 11" xfId="2330"/>
    <cellStyle name="60% - Accent4 10" xfId="2331"/>
    <cellStyle name="60% - 强调文字颜色 4 2 2 12" xfId="2332"/>
    <cellStyle name="60% - Accent4 11" xfId="2333"/>
    <cellStyle name="60% - 强调文字颜色 4 2 2 13" xfId="2334"/>
    <cellStyle name="60% - Accent4 5 2" xfId="2335"/>
    <cellStyle name="60% - Accent4 12" xfId="2336"/>
    <cellStyle name="60% - 强调文字颜色 4 2 2 14" xfId="2337"/>
    <cellStyle name="60% - Accent4 13" xfId="2338"/>
    <cellStyle name="60% - 强调文字颜色 4 2 2 16" xfId="2339"/>
    <cellStyle name="60% - 强调文字颜色 4 2 2 21" xfId="2340"/>
    <cellStyle name="60% - Accent4 15" xfId="2341"/>
    <cellStyle name="60% - Accent4 20" xfId="2342"/>
    <cellStyle name="60% - Accent4 2" xfId="2343"/>
    <cellStyle name="60% - 强调文字颜色 6 3 5 2" xfId="2344"/>
    <cellStyle name="60% - 强调文字颜色 4 2 2 17" xfId="2345"/>
    <cellStyle name="60% - 强调文字颜色 4 2 2 22" xfId="2346"/>
    <cellStyle name="60% - Accent4 3" xfId="2347"/>
    <cellStyle name="60% - Accent4 16" xfId="2348"/>
    <cellStyle name="60% - Accent4 21" xfId="2349"/>
    <cellStyle name="60% - 强调文字颜色 4 2 2 18" xfId="2350"/>
    <cellStyle name="60% - Accent4 4" xfId="2351"/>
    <cellStyle name="60% - Accent4 17" xfId="2352"/>
    <cellStyle name="60% - Accent4 22" xfId="2353"/>
    <cellStyle name="60% - 强调文字颜色 4 2 2 19" xfId="2354"/>
    <cellStyle name="60% - Accent4 5" xfId="2355"/>
    <cellStyle name="60% - Accent4 18" xfId="2356"/>
    <cellStyle name="60% - Accent4 6" xfId="2357"/>
    <cellStyle name="60% - Accent4 19" xfId="2358"/>
    <cellStyle name="60% - Accent4 2 2" xfId="2359"/>
    <cellStyle name="60% - Accent4 3 2" xfId="2360"/>
    <cellStyle name="60% - Accent4 4 2" xfId="2361"/>
    <cellStyle name="标题1" xfId="2362"/>
    <cellStyle name="Accent5 4 2" xfId="2363"/>
    <cellStyle name="60% - Accent4 7" xfId="2364"/>
    <cellStyle name="60% - Accent4 8" xfId="2365"/>
    <cellStyle name="60% - Accent4 9" xfId="2366"/>
    <cellStyle name="60% - Accent5" xfId="2367"/>
    <cellStyle name="Accent2 - 60% 2 2" xfId="2368"/>
    <cellStyle name="60% - Accent5 10" xfId="2369"/>
    <cellStyle name="60% - Accent5 11" xfId="2370"/>
    <cellStyle name="60% - Accent5 12" xfId="2371"/>
    <cellStyle name="常规 3 3 4 2" xfId="2372"/>
    <cellStyle name="好 2 2 7" xfId="2373"/>
    <cellStyle name="Title 2" xfId="2374"/>
    <cellStyle name="60% - Accent5 14" xfId="2375"/>
    <cellStyle name="好 2 2 8" xfId="2376"/>
    <cellStyle name="Title 3" xfId="2377"/>
    <cellStyle name="60% - Accent5 15" xfId="2378"/>
    <cellStyle name="60% - Accent5 20" xfId="2379"/>
    <cellStyle name="Title 5" xfId="2380"/>
    <cellStyle name="Accent4 - 20% 10" xfId="2381"/>
    <cellStyle name="60% - Accent5 17" xfId="2382"/>
    <cellStyle name="60% - Accent5 22" xfId="2383"/>
    <cellStyle name="Title 6" xfId="2384"/>
    <cellStyle name="Accent4 - 20% 11" xfId="2385"/>
    <cellStyle name="60% - Accent5 18" xfId="2386"/>
    <cellStyle name="Title 7" xfId="2387"/>
    <cellStyle name="Good 2 2" xfId="2388"/>
    <cellStyle name="Accent4 - 20% 12" xfId="2389"/>
    <cellStyle name="60% - Accent5 19" xfId="2390"/>
    <cellStyle name="60% - Accent5 2 2" xfId="2391"/>
    <cellStyle name="60% - Accent5 3 2" xfId="2392"/>
    <cellStyle name="60% - Accent5 4" xfId="2393"/>
    <cellStyle name="60% - 强调文字颜色 6 2 2 11" xfId="2394"/>
    <cellStyle name="60% - Accent5 4 2" xfId="2395"/>
    <cellStyle name="60% - Accent5 5" xfId="2396"/>
    <cellStyle name="60% - Accent5 6" xfId="2397"/>
    <cellStyle name="60% - Accent5 6 2" xfId="2398"/>
    <cellStyle name="Accent5 5 2" xfId="2399"/>
    <cellStyle name="汇总 2 2" xfId="2400"/>
    <cellStyle name="60% - Accent5 7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捠壿_Region Orders (2)" xfId="2408"/>
    <cellStyle name="60% - Accent6 13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Accent2 2" xfId="2415"/>
    <cellStyle name="60% - Accent6 19" xfId="2416"/>
    <cellStyle name="60% - Accent6 2" xfId="2417"/>
    <cellStyle name="60% - Accent6 2 2" xfId="2418"/>
    <cellStyle name="60% - Accent6 3 2" xfId="2419"/>
    <cellStyle name="强调文字颜色 4 3 4" xfId="2420"/>
    <cellStyle name="Explanatory Text" xfId="2421"/>
    <cellStyle name="60% - Accent6 4" xfId="2422"/>
    <cellStyle name="60% - Accent6 5" xfId="2423"/>
    <cellStyle name="60% - Accent6 6" xfId="2424"/>
    <cellStyle name="Accent2 17" xfId="2425"/>
    <cellStyle name="Accent2 22" xfId="2426"/>
    <cellStyle name="60% - Accent6 6 2" xfId="2427"/>
    <cellStyle name="Accent5 6 2" xfId="2428"/>
    <cellStyle name="汇总 3 2" xfId="2429"/>
    <cellStyle name="60% - Accent6 7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Accent3 - 60%" xfId="2436"/>
    <cellStyle name="60% - 强调文字颜色 1 2 14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Accent6 - 60% 3 2" xfId="2449"/>
    <cellStyle name="60% - 强调文字颜色 1 2 2 1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Accent6 - 60% 10" xfId="2464"/>
    <cellStyle name="60% - 强调文字颜色 1 2 2 7" xfId="2465"/>
    <cellStyle name="Accent6 - 60% 11" xfId="2466"/>
    <cellStyle name="60% - 强调文字颜色 1 2 2 8" xfId="2467"/>
    <cellStyle name="Accent6 - 60% 12" xfId="2468"/>
    <cellStyle name="60% - 强调文字颜色 1 2 2 9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5 2 2 5 2" xfId="2478"/>
    <cellStyle name="60% - 强调文字颜色 1 2_地方政府负有偿还责任的债务明细表（表1）" xfId="2479"/>
    <cellStyle name="60% - 强调文字颜色 1 3 10" xfId="2480"/>
    <cellStyle name="60% - 强调文字颜色 1 3 11" xfId="2481"/>
    <cellStyle name="Accent1 3 2" xfId="2482"/>
    <cellStyle name="60% - 强调文字颜色 1 3 12" xfId="2483"/>
    <cellStyle name="60% - 强调文字颜色 1 3 13" xfId="2484"/>
    <cellStyle name="60% - 强调文字颜色 3 2 2 2" xfId="2485"/>
    <cellStyle name="60% - 强调文字颜色 1 3 14" xfId="2486"/>
    <cellStyle name="60% - 强调文字颜色 3 2 2 3" xfId="2487"/>
    <cellStyle name="60% - 强调文字颜色 1 3 15" xfId="2488"/>
    <cellStyle name="60% - 强调文字颜色 1 3 20" xfId="2489"/>
    <cellStyle name="60% - 强调文字颜色 3 2 2 4" xfId="2490"/>
    <cellStyle name="60% - 强调文字颜色 1 3 16" xfId="2491"/>
    <cellStyle name="60% - 强调文字颜色 1 3 21" xfId="2492"/>
    <cellStyle name="60% - 强调文字颜色 3 2 2 5" xfId="2493"/>
    <cellStyle name="60% - 强调文字颜色 1 3 17" xfId="2494"/>
    <cellStyle name="60% - 强调文字颜色 1 3 22" xfId="2495"/>
    <cellStyle name="60% - 强调文字颜色 3 2 2 6" xfId="2496"/>
    <cellStyle name="60% - 强调文字颜色 1 3 18" xfId="2497"/>
    <cellStyle name="60% - 强调文字颜色 3 2 2 7" xfId="2498"/>
    <cellStyle name="60% - 强调文字颜色 1 3 19" xfId="2499"/>
    <cellStyle name="常规 2 18" xfId="2500"/>
    <cellStyle name="60% - 强调文字颜色 1 3 2" xfId="2501"/>
    <cellStyle name="常规 2 19" xfId="2502"/>
    <cellStyle name="60% - 强调文字颜色 1 3 3" xfId="2503"/>
    <cellStyle name="标题 4 2 14" xfId="2504"/>
    <cellStyle name="60% - 强调文字颜色 1 3 3 2" xfId="2505"/>
    <cellStyle name="60% - 强调文字颜色 1 3 4" xfId="2506"/>
    <cellStyle name="Accent5 - 60% 13" xfId="2507"/>
    <cellStyle name="60% - 强调文字颜色 1 3 4 2" xfId="2508"/>
    <cellStyle name="60% - 强调文字颜色 1 3 5" xfId="2509"/>
    <cellStyle name="60% - 强调文字颜色 1 3 5 2" xfId="2510"/>
    <cellStyle name="标题 2 2 2 7" xfId="2511"/>
    <cellStyle name="60% - 强调文字颜色 3 2 2 17" xfId="2512"/>
    <cellStyle name="60% - 强调文字颜色 3 2 2 22" xfId="2513"/>
    <cellStyle name="60% - 强调文字颜色 1 3 6" xfId="2514"/>
    <cellStyle name="60% - 强调文字颜色 1 3 6 2" xfId="2515"/>
    <cellStyle name="Accent1 10" xfId="2516"/>
    <cellStyle name="60% - 强调文字颜色 1 3 7" xfId="2517"/>
    <cellStyle name="Accent1 11" xfId="2518"/>
    <cellStyle name="60% - 强调文字颜色 1 3 8" xfId="2519"/>
    <cellStyle name="Accent1 12" xfId="2520"/>
    <cellStyle name="60% - 强调文字颜色 1 3 9" xfId="2521"/>
    <cellStyle name="60% - 强调文字颜色 2 2" xfId="2522"/>
    <cellStyle name="60% - 强调文字颜色 2 2 10" xfId="2523"/>
    <cellStyle name="标题 1 2 3 2" xfId="2524"/>
    <cellStyle name="60% - 强调文字颜色 2 2 11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Check Cell 2" xfId="2542"/>
    <cellStyle name="60% - 强调文字颜色 2 2 2 14" xfId="2543"/>
    <cellStyle name="Check Cell 4" xfId="2544"/>
    <cellStyle name="60% - 强调文字颜色 2 2 2 16" xfId="2545"/>
    <cellStyle name="60% - 强调文字颜色 2 2 2 21" xfId="2546"/>
    <cellStyle name="Check Cell 5" xfId="2547"/>
    <cellStyle name="60% - 强调文字颜色 2 2 2 17" xfId="2548"/>
    <cellStyle name="60% - 强调文字颜色 2 2 2 22" xfId="2549"/>
    <cellStyle name="Check Cell 6" xfId="2550"/>
    <cellStyle name="60% - 强调文字颜色 2 2 2 18" xfId="2551"/>
    <cellStyle name="Check Cell 7" xfId="2552"/>
    <cellStyle name="60% - 强调文字颜色 2 2 2 19" xfId="2553"/>
    <cellStyle name="60% - 强调文字颜色 6 2 6 2" xfId="2554"/>
    <cellStyle name="差 7" xfId="2555"/>
    <cellStyle name="60% - 强调文字颜色 2 2 2 2" xfId="2556"/>
    <cellStyle name="60% - 强调文字颜色 2 2 2 2 2" xfId="2557"/>
    <cellStyle name="差 8" xfId="2558"/>
    <cellStyle name="60% - 强调文字颜色 2 2 2 3" xfId="2559"/>
    <cellStyle name="60% - 强调文字颜色 2 2 2 3 2" xfId="2560"/>
    <cellStyle name="60% - 强调文字颜色 2 2 2 4" xfId="2561"/>
    <cellStyle name="60% - 强调文字颜色 2 2 2 4 2" xfId="2562"/>
    <cellStyle name="Accent1 - 60% 10" xfId="2563"/>
    <cellStyle name="60% - 强调文字颜色 2 2 2 5" xfId="2564"/>
    <cellStyle name="Check Cell 17" xfId="2565"/>
    <cellStyle name="Check Cell 22" xfId="2566"/>
    <cellStyle name="60% - 强调文字颜色 2 2 2 5 2" xfId="2567"/>
    <cellStyle name="Accent1 - 60% 11" xfId="2568"/>
    <cellStyle name="60% - 强调文字颜色 2 2 2 6" xfId="2569"/>
    <cellStyle name="60% - 强调文字颜色 2 2 2 6 2" xfId="2570"/>
    <cellStyle name="Calculation 5 2" xfId="2571"/>
    <cellStyle name="Accent1 - 60% 12" xfId="2572"/>
    <cellStyle name="60% - 强调文字颜色 2 2 2 7" xfId="2573"/>
    <cellStyle name="Accent1 - 60% 13" xfId="2574"/>
    <cellStyle name="60% - 强调文字颜色 2 2 2 8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Accent2 - 40% 6 2" xfId="2581"/>
    <cellStyle name="60% - 强调文字颜色 2 2 5" xfId="2582"/>
    <cellStyle name="60% - 强调文字颜色 2 2 5 2" xfId="2583"/>
    <cellStyle name="60% - 强调文字颜色 2 2 6" xfId="2584"/>
    <cellStyle name="60% - 强调文字颜色 2 2 6 2" xfId="2585"/>
    <cellStyle name="常规 19" xfId="2586"/>
    <cellStyle name="60% - 强调文字颜色 4 3 6" xfId="2587"/>
    <cellStyle name="60% - 强调文字颜色 2 2_地方政府负有偿还责任的债务明细表（表1）" xfId="2588"/>
    <cellStyle name="Heading 4 7" xfId="2589"/>
    <cellStyle name="常规 3" xfId="2590"/>
    <cellStyle name="60% - 强调文字颜色 6 2 2 17" xfId="2591"/>
    <cellStyle name="60% - 强调文字颜色 6 2 2 22" xfId="2592"/>
    <cellStyle name="60% - 强调文字颜色 2 3 10" xfId="2593"/>
    <cellStyle name="Heading 4 8" xfId="2594"/>
    <cellStyle name="常规 4" xfId="2595"/>
    <cellStyle name="60% - 强调文字颜色 6 2 2 18" xfId="2596"/>
    <cellStyle name="60% - 强调文字颜色 2 3 11" xfId="2597"/>
    <cellStyle name="常规 5" xfId="2598"/>
    <cellStyle name="Heading 4 9" xfId="2599"/>
    <cellStyle name="Accent6 3 2" xfId="2600"/>
    <cellStyle name="60% - 强调文字颜色 6 2 2 19" xfId="2601"/>
    <cellStyle name="60% - 强调文字颜色 2 3 12" xfId="2602"/>
    <cellStyle name="60% - 强调文字颜色 2 3 13" xfId="2603"/>
    <cellStyle name="Accent4 - 20% 3 2" xfId="2604"/>
    <cellStyle name="60% - 强调文字颜色 2 3 14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Accent6 - 40% 3 2" xfId="2612"/>
    <cellStyle name="60% - 强调文字颜色 2 3 18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常规 22" xfId="2618"/>
    <cellStyle name="60% - 强调文字颜色 2 3 4 2" xfId="2619"/>
    <cellStyle name="60% - 强调文字颜色 4 3 4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标题 3 3 3 2" xfId="2629"/>
    <cellStyle name="60% - 强调文字颜色 2 7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5 2 2" xfId="2641"/>
    <cellStyle name="60% - 强调文字颜色 3 2 17" xfId="2642"/>
    <cellStyle name="60% - 强调文字颜色 3 2 22" xfId="2643"/>
    <cellStyle name="60% - 强调文字颜色 5 2 3" xfId="2644"/>
    <cellStyle name="60% - 强调文字颜色 3 2 18" xfId="2645"/>
    <cellStyle name="60% - 强调文字颜色 3 2 23" xfId="2646"/>
    <cellStyle name="60% - 强调文字颜色 5 2 4" xfId="2647"/>
    <cellStyle name="60% - 强调文字颜色 3 2 19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标题 2 2 2 2" xfId="2653"/>
    <cellStyle name="60% - 强调文字颜色 3 2 2 12" xfId="2654"/>
    <cellStyle name="标题 2 2 2 3" xfId="2655"/>
    <cellStyle name="60% - 强调文字颜色 3 2 2 13" xfId="2656"/>
    <cellStyle name="标题 2 2 2 4" xfId="2657"/>
    <cellStyle name="60% - 强调文字颜色 3 2 2 14" xfId="2658"/>
    <cellStyle name="标题 2 2 2 5" xfId="2659"/>
    <cellStyle name="60% - 强调文字颜色 3 2 2 15" xfId="2660"/>
    <cellStyle name="60% - 强调文字颜色 3 2 2 20" xfId="2661"/>
    <cellStyle name="标题 2 2 2 6" xfId="2662"/>
    <cellStyle name="60% - 强调文字颜色 3 2 2 16" xfId="2663"/>
    <cellStyle name="60% - 强调文字颜色 3 2 2 21" xfId="2664"/>
    <cellStyle name="标题 2 2 2 8" xfId="2665"/>
    <cellStyle name="60% - 强调文字颜色 3 2 2 18" xfId="2666"/>
    <cellStyle name="标题 2 2 2 9" xfId="2667"/>
    <cellStyle name="60% - 强调文字颜色 3 2 2 1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4 3" xfId="2690"/>
    <cellStyle name="60% - 强调文字颜色 3 3 10" xfId="2691"/>
    <cellStyle name="60% - 强调文字颜色 4 4" xfId="2692"/>
    <cellStyle name="60% - 强调文字颜色 3 3 11" xfId="2693"/>
    <cellStyle name="60% - 强调文字颜色 4 5" xfId="2694"/>
    <cellStyle name="60% - 强调文字颜色 3 3 12" xfId="2695"/>
    <cellStyle name="60% - 强调文字颜色 4 6" xfId="2696"/>
    <cellStyle name="60% - 强调文字颜色 3 3 13" xfId="2697"/>
    <cellStyle name="标题 3 3 5 2" xfId="2698"/>
    <cellStyle name="60% - 强调文字颜色 4 7" xfId="2699"/>
    <cellStyle name="60% - 强调文字颜色 3 3 14" xfId="2700"/>
    <cellStyle name="60% - 强调文字颜色 4 8" xfId="2701"/>
    <cellStyle name="60% - 强调文字颜色 3 3 15" xfId="2702"/>
    <cellStyle name="60% - 强调文字颜色 3 3 20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常规 2 5 10" xfId="2721"/>
    <cellStyle name="60% - 强调文字颜色 3 4" xfId="2722"/>
    <cellStyle name="常规 2 5 11" xfId="2723"/>
    <cellStyle name="60% - 强调文字颜色 3 5" xfId="2724"/>
    <cellStyle name="常规 2 5 12" xfId="2725"/>
    <cellStyle name="60% - 强调文字颜色 3 6" xfId="2726"/>
    <cellStyle name="常规 2 5 13" xfId="2727"/>
    <cellStyle name="标题 3 3 4 2" xfId="2728"/>
    <cellStyle name="60% - 强调文字颜色 3 7" xfId="2729"/>
    <cellStyle name="常规 2 5 14" xfId="2730"/>
    <cellStyle name="60% - 强调文字颜色 3 8" xfId="2731"/>
    <cellStyle name="60% - 强调文字颜色 4 2" xfId="2732"/>
    <cellStyle name="60% - 强调文字颜色 4 2 16" xfId="2733"/>
    <cellStyle name="60% - 强调文字颜色 4 2 21" xfId="2734"/>
    <cellStyle name="标题 6 2" xfId="2735"/>
    <cellStyle name="60% - 强调文字颜色 4 2 17" xfId="2736"/>
    <cellStyle name="60% - 强调文字颜色 4 2 22" xfId="2737"/>
    <cellStyle name="标题 6 3" xfId="2738"/>
    <cellStyle name="60% - 强调文字颜色 4 2 18" xfId="2739"/>
    <cellStyle name="60% - 强调文字颜色 4 2 23" xfId="2740"/>
    <cellStyle name="标题 6 4" xfId="2741"/>
    <cellStyle name="60% - 强调文字颜色 4 2 19" xfId="2742"/>
    <cellStyle name="60% - 强调文字颜色 4 2 2 10" xfId="2743"/>
    <cellStyle name="60% - 强调文字颜色 6 3 14" xfId="2744"/>
    <cellStyle name="60% - 强调文字颜色 4 2 2 2" xfId="2745"/>
    <cellStyle name="60% - 强调文字颜色 4 2 2 2 2" xfId="2746"/>
    <cellStyle name="60% - 强调文字颜色 6 3 15" xfId="2747"/>
    <cellStyle name="60% - 强调文字颜色 6 3 20" xfId="2748"/>
    <cellStyle name="60% - 强调文字颜色 4 2 2 3" xfId="2749"/>
    <cellStyle name="60% - 强调文字颜色 4 2 2 3 2" xfId="2750"/>
    <cellStyle name="60% - 强调文字颜色 6 3 16" xfId="2751"/>
    <cellStyle name="60% - 强调文字颜色 6 3 21" xfId="2752"/>
    <cellStyle name="链接单元格 2 6 2" xfId="2753"/>
    <cellStyle name="60% - 强调文字颜色 4 2 2 4" xfId="2754"/>
    <cellStyle name="60% - 强调文字颜色 4 2 2 4 2" xfId="2755"/>
    <cellStyle name="60% - 强调文字颜色 6 3 17" xfId="2756"/>
    <cellStyle name="60% - 强调文字颜色 6 3 22" xfId="2757"/>
    <cellStyle name="60% - 强调文字颜色 4 2 2 5" xfId="2758"/>
    <cellStyle name="60% - 强调文字颜色 4 2 2 5 2" xfId="2759"/>
    <cellStyle name="60% - 强调文字颜色 6 3 18" xfId="2760"/>
    <cellStyle name="60% - 强调文字颜色 4 2 2 6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常规 15" xfId="2769"/>
    <cellStyle name="常规 20" xfId="2770"/>
    <cellStyle name="60% - 强调文字颜色 4 3 2" xfId="2771"/>
    <cellStyle name="60% - 强调文字颜色 4 3 2 2" xfId="2772"/>
    <cellStyle name="常规 21" xfId="2773"/>
    <cellStyle name="60% - 强调文字颜色 4 3 3" xfId="2774"/>
    <cellStyle name="Accent2 - 20% 18" xfId="2775"/>
    <cellStyle name="60% - 强调文字颜色 4 3 3 2" xfId="2776"/>
    <cellStyle name="60% - 强调文字颜色 4 3 4 2" xfId="2777"/>
    <cellStyle name="检查单元格 2 2 4 2" xfId="2778"/>
    <cellStyle name="Accent4 14" xfId="2779"/>
    <cellStyle name="60% - 强调文字颜色 4 3 5 2" xfId="2780"/>
    <cellStyle name="60% - 强调文字颜色 4 3 6 2" xfId="2781"/>
    <cellStyle name="60% - 强调文字颜色 5 2" xfId="2782"/>
    <cellStyle name="输入 3 2" xfId="2783"/>
    <cellStyle name="常规 2 9 2" xfId="2784"/>
    <cellStyle name="60% - 强调文字颜色 5 2 10" xfId="2785"/>
    <cellStyle name="60% - 强调文字颜色 5 2 11" xfId="2786"/>
    <cellStyle name="Accent2 - 40% 3 2" xfId="2787"/>
    <cellStyle name="60% - 强调文字颜色 5 2 1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输入 3 8" xfId="2793"/>
    <cellStyle name="PSSpacer 2" xfId="2794"/>
    <cellStyle name="Accent4 - 60% 3 2" xfId="2795"/>
    <cellStyle name="60% - 强调文字颜色 5 2 16" xfId="2796"/>
    <cellStyle name="60% - 强调文字颜色 5 2 21" xfId="2797"/>
    <cellStyle name="输入 3 9" xfId="2798"/>
    <cellStyle name="PSSpacer 3" xfId="2799"/>
    <cellStyle name="60% - 强调文字颜色 5 2 17" xfId="2800"/>
    <cellStyle name="60% - 强调文字颜色 5 2 22" xfId="2801"/>
    <cellStyle name="PSSpacer 5" xfId="2802"/>
    <cellStyle name="60% - 强调文字颜色 5 2 19" xfId="2803"/>
    <cellStyle name="差 2 16" xfId="2804"/>
    <cellStyle name="差 2 21" xfId="2805"/>
    <cellStyle name="60% - 强调文字颜色 5 2 2 10" xfId="2806"/>
    <cellStyle name="差 2 17" xfId="2807"/>
    <cellStyle name="差 2 22" xfId="2808"/>
    <cellStyle name="60% - 强调文字颜色 5 2 2 11" xfId="2809"/>
    <cellStyle name="差 2 18" xfId="2810"/>
    <cellStyle name="差 2 23" xfId="2811"/>
    <cellStyle name="60% - 强调文字颜色 5 2 2 12" xfId="2812"/>
    <cellStyle name="差 2 19" xfId="2813"/>
    <cellStyle name="60% - 强调文字颜色 5 2 2 13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Accent4 2" xfId="2823"/>
    <cellStyle name="60% - 强调文字颜色 5 2 2 19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Accent4 - 20% 18" xfId="2838"/>
    <cellStyle name="60% - 强调文字颜色 5 2 5 2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标题 5 18" xfId="2861"/>
    <cellStyle name="60% - 强调文字颜色 5 3 6 2" xfId="2862"/>
    <cellStyle name="Accent5 - 60% 19" xfId="2863"/>
    <cellStyle name="60% - 强调文字颜色 6 2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捠壿 [0.00]_Region Orders (2)" xfId="2869"/>
    <cellStyle name="Accent4 - 60%" xfId="2870"/>
    <cellStyle name="60% - 强调文字颜色 6 2 14" xfId="2871"/>
    <cellStyle name="Calculation" xfId="2872"/>
    <cellStyle name="60% - 强调文字颜色 6 2 15" xfId="2873"/>
    <cellStyle name="60% - 强调文字颜色 6 2 20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Heading 4 2" xfId="2882"/>
    <cellStyle name="60% - 强调文字颜色 6 2 2 12" xfId="2883"/>
    <cellStyle name="Heading 4 3" xfId="2884"/>
    <cellStyle name="60% - 强调文字颜色 6 2 2 13" xfId="2885"/>
    <cellStyle name="Heading 4 4" xfId="2886"/>
    <cellStyle name="60% - 强调文字颜色 6 2 2 14" xfId="2887"/>
    <cellStyle name="Heading 4 5" xfId="2888"/>
    <cellStyle name="60% - 强调文字颜色 6 2 2 15" xfId="2889"/>
    <cellStyle name="60% - 强调文字颜色 6 2 2 20" xfId="2890"/>
    <cellStyle name="Heading 4 6" xfId="2891"/>
    <cellStyle name="常规 2" xfId="2892"/>
    <cellStyle name="60% - 强调文字颜色 6 2 2 16" xfId="2893"/>
    <cellStyle name="60% - 强调文字颜色 6 2 2 21" xfId="2894"/>
    <cellStyle name="60% - 强调文字颜色 6 2 2 2" xfId="2895"/>
    <cellStyle name="60% - 强调文字颜色 6 2 2 3" xfId="2896"/>
    <cellStyle name="Accent3 - 40% 14" xfId="2897"/>
    <cellStyle name="60% - 强调文字颜色 6 2 2 3 2" xfId="2898"/>
    <cellStyle name="60% - 强调文字颜色 6 2 2 4" xfId="2899"/>
    <cellStyle name="标题 11" xfId="2900"/>
    <cellStyle name="60% - 强调文字颜色 6 2 2 4 2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Accent4 - 60% 4" xfId="2913"/>
    <cellStyle name="强调文字颜色 1 2 2 2 2" xfId="2914"/>
    <cellStyle name="60% - 强调文字颜色 6 2_地方政府负有偿还责任的债务明细表（表1）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2 - 60% 5 2" xfId="2929"/>
    <cellStyle name="Accent1 - 40% 19" xfId="2930"/>
    <cellStyle name="Accent1 - 40% 2" xfId="2931"/>
    <cellStyle name="Accent1 - 40% 2 2" xfId="2932"/>
    <cellStyle name="Accent1 - 40% 3" xfId="2933"/>
    <cellStyle name="标题 6 10" xfId="2934"/>
    <cellStyle name="Accent1 - 40% 3 2" xfId="2935"/>
    <cellStyle name="Accent1 - 40% 4" xfId="2936"/>
    <cellStyle name="标题1 2" xfId="2937"/>
    <cellStyle name="Accent1 - 40% 5" xfId="2938"/>
    <cellStyle name="标题1 3" xfId="2939"/>
    <cellStyle name="Accent1 - 40% 6" xfId="2940"/>
    <cellStyle name="Accent1 - 40% 6 2" xfId="2941"/>
    <cellStyle name="标题1 4" xfId="2942"/>
    <cellStyle name="Accent1 - 40% 7" xfId="2943"/>
    <cellStyle name="标题1 5" xfId="2944"/>
    <cellStyle name="Accent1 - 40% 8" xfId="2945"/>
    <cellStyle name="标题1 6" xfId="2946"/>
    <cellStyle name="Accent1 - 40% 9" xfId="2947"/>
    <cellStyle name="Accent1 - 60%" xfId="2948"/>
    <cellStyle name="差_Sheet1 4 2" xfId="2949"/>
    <cellStyle name="表标题 11" xfId="2950"/>
    <cellStyle name="Accent1 - 60% 15" xfId="2951"/>
    <cellStyle name="表标题 12" xfId="2952"/>
    <cellStyle name="Accent1 - 60% 16" xfId="2953"/>
    <cellStyle name="表标题 13" xfId="2954"/>
    <cellStyle name="Accent1 - 60% 17" xfId="2955"/>
    <cellStyle name="表标题 14" xfId="2956"/>
    <cellStyle name="标题 4 2 5 2" xfId="2957"/>
    <cellStyle name="Accent1 - 60% 18" xfId="2958"/>
    <cellStyle name="表标题 15" xfId="2959"/>
    <cellStyle name="Total 10" xfId="2960"/>
    <cellStyle name="Accent1 - 60% 19" xfId="2961"/>
    <cellStyle name="Calculation 15" xfId="2962"/>
    <cellStyle name="Calculation 20" xfId="2963"/>
    <cellStyle name="Accent1 - 60% 2" xfId="2964"/>
    <cellStyle name="常规 2 3 11" xfId="2965"/>
    <cellStyle name="Accent1 - 60% 2 2" xfId="2966"/>
    <cellStyle name="Calculation 16" xfId="2967"/>
    <cellStyle name="Calculation 21" xfId="2968"/>
    <cellStyle name="Accent1 - 60% 3" xfId="2969"/>
    <cellStyle name="Accent3 - 60% 3" xfId="2970"/>
    <cellStyle name="Accent1 - 60% 3 2" xfId="2971"/>
    <cellStyle name="Calculation 17" xfId="2972"/>
    <cellStyle name="Calculation 22" xfId="2973"/>
    <cellStyle name="Accent1 - 60% 4" xfId="2974"/>
    <cellStyle name="差_Book1_1 13" xfId="2975"/>
    <cellStyle name="Accent1 - 60% 4 2" xfId="2976"/>
    <cellStyle name="Calculation 18" xfId="2977"/>
    <cellStyle name="Accent1 - 60% 5" xfId="2978"/>
    <cellStyle name="Accent1 - 60% 5 2" xfId="2979"/>
    <cellStyle name="Calculation 19" xfId="2980"/>
    <cellStyle name="Accent1 - 60% 6" xfId="2981"/>
    <cellStyle name="Accent1 - 60% 7" xfId="2982"/>
    <cellStyle name="Accent1 - 60% 8" xfId="2983"/>
    <cellStyle name="Accent5 - 40% 2" xfId="2984"/>
    <cellStyle name="Accent1 13" xfId="2985"/>
    <cellStyle name="Accent5 - 40% 4" xfId="2986"/>
    <cellStyle name="Accent1 15" xfId="2987"/>
    <cellStyle name="Accent1 20" xfId="2988"/>
    <cellStyle name="Accent5 - 40% 5" xfId="2989"/>
    <cellStyle name="Accent1 16" xfId="2990"/>
    <cellStyle name="Accent1 21" xfId="2991"/>
    <cellStyle name="Good 6 2" xfId="2992"/>
    <cellStyle name="Date 3" xfId="2993"/>
    <cellStyle name="Accent1 2" xfId="2994"/>
    <cellStyle name="Date 4" xfId="2995"/>
    <cellStyle name="Accent1 3" xfId="2996"/>
    <cellStyle name="Date 5" xfId="2997"/>
    <cellStyle name="Accent1 4" xfId="2998"/>
    <cellStyle name="Accent1 4 2" xfId="2999"/>
    <cellStyle name="Date 6" xfId="3000"/>
    <cellStyle name="Accent1 5" xfId="3001"/>
    <cellStyle name="Accent1 5 2" xfId="3002"/>
    <cellStyle name="常规 2 2 3 2" xfId="3003"/>
    <cellStyle name="Accent1 6" xfId="3004"/>
    <cellStyle name="Accent1 6 2" xfId="3005"/>
    <cellStyle name="Accent1 7" xfId="3006"/>
    <cellStyle name="Accent1 9" xfId="3007"/>
    <cellStyle name="Good 7" xfId="3008"/>
    <cellStyle name="Accent2" xfId="3009"/>
    <cellStyle name="常规 3 2 3" xfId="3010"/>
    <cellStyle name="Accent2 - 20%" xfId="3011"/>
    <cellStyle name="差_Sheet1 14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差 2 5 2" xfId="3019"/>
    <cellStyle name="Accent2 - 20% 16" xfId="3020"/>
    <cellStyle name="Accent2 - 20% 17" xfId="3021"/>
    <cellStyle name="Accent2 - 20% 19" xfId="3022"/>
    <cellStyle name="常规 3 2 3 2" xfId="3023"/>
    <cellStyle name="Accent2 - 20%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标题 4 2 2 5 2" xfId="3030"/>
    <cellStyle name="Accent2 - 20% 6" xfId="3031"/>
    <cellStyle name="Accent2 - 20% 6 2" xfId="3032"/>
    <cellStyle name="表标题 6 2" xfId="3033"/>
    <cellStyle name="Accent2 - 20% 7" xfId="3034"/>
    <cellStyle name="Total 5 2" xfId="3035"/>
    <cellStyle name="Accent2 - 20% 9" xfId="3036"/>
    <cellStyle name="常规 4 2 2 11" xfId="3037"/>
    <cellStyle name="Accent2 - 40% 2 2" xfId="3038"/>
    <cellStyle name="Accent2 - 40% 3" xfId="3039"/>
    <cellStyle name="Accent2 - 40% 4" xfId="3040"/>
    <cellStyle name="Accent2 - 40% 5" xfId="3041"/>
    <cellStyle name="链接单元格 2 2 9" xfId="3042"/>
    <cellStyle name="Warning Text 3 2" xfId="3043"/>
    <cellStyle name="Accent2 - 40% 6" xfId="3044"/>
    <cellStyle name="Accent2 - 40% 7" xfId="3045"/>
    <cellStyle name="Accent2 - 40% 8" xfId="3046"/>
    <cellStyle name="Accent2 - 40% 9" xfId="3047"/>
    <cellStyle name="Accent2 - 60%" xfId="3048"/>
    <cellStyle name="Milliers [0]_!!!GO" xfId="3049"/>
    <cellStyle name="Accent2 - 60% 10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解释性文本 2 2 15" xfId="3057"/>
    <cellStyle name="差 2_地方政府负有偿还责任的债务明细表（表1）" xfId="3058"/>
    <cellStyle name="Accent2 - 60% 18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差 2 2 3 2" xfId="3067"/>
    <cellStyle name="Accent2 - 60% 7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常规 2 2 4 2" xfId="3088"/>
    <cellStyle name="Accent2 6" xfId="3089"/>
    <cellStyle name="Accent2 6 2" xfId="3090"/>
    <cellStyle name="标题 4 2 2 5" xfId="3091"/>
    <cellStyle name="Accent2 7" xfId="3092"/>
    <cellStyle name="Accent2 9" xfId="3093"/>
    <cellStyle name="Good 8" xfId="3094"/>
    <cellStyle name="Accent3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60% 6 2" xfId="3101"/>
    <cellStyle name="Accent3 - 20% 4" xfId="3102"/>
    <cellStyle name="Accent3 - 20% 5" xfId="3103"/>
    <cellStyle name="Accent3 - 20% 6" xfId="3104"/>
    <cellStyle name="Accent3 - 20% 6 2" xfId="3105"/>
    <cellStyle name="Accent3 - 20% 7" xfId="3106"/>
    <cellStyle name="标题 4 3 4 2" xfId="3107"/>
    <cellStyle name="Accent3 - 40% 10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好 2 22" xfId="3123"/>
    <cellStyle name="好 2 17" xfId="3124"/>
    <cellStyle name="Accent3 - 40% 6 2" xfId="3125"/>
    <cellStyle name="Input Cells 4" xfId="3126"/>
    <cellStyle name="Good 15" xfId="3127"/>
    <cellStyle name="Good 20" xfId="3128"/>
    <cellStyle name="Accent3 - 40% 7" xfId="3129"/>
    <cellStyle name="Accent3 - 40% 8" xfId="3130"/>
    <cellStyle name="常规 3 7 2" xfId="3131"/>
    <cellStyle name="Accent3 - 40% 9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差 2 5" xfId="3143"/>
    <cellStyle name="Accent3 - 60% 2 2" xfId="3144"/>
    <cellStyle name="差 3 5" xfId="3145"/>
    <cellStyle name="标题 6 14" xfId="3146"/>
    <cellStyle name="Accent3 - 60% 3 2" xfId="3147"/>
    <cellStyle name="Accent3 - 60% 4" xfId="3148"/>
    <cellStyle name="Accent3 - 60% 4 2" xfId="3149"/>
    <cellStyle name="Accent3 - 60% 5" xfId="3150"/>
    <cellStyle name="Accent6 - 40% 19" xfId="3151"/>
    <cellStyle name="Accent3 - 60% 5 2" xfId="3152"/>
    <cellStyle name="Accent3 - 60% 6" xfId="3153"/>
    <cellStyle name="Accent3 - 60% 7" xfId="3154"/>
    <cellStyle name="Accent3 - 60% 8" xfId="3155"/>
    <cellStyle name="常规 4 2 13" xfId="3156"/>
    <cellStyle name="Accent3 10" xfId="3157"/>
    <cellStyle name="常规 4 2 14" xfId="3158"/>
    <cellStyle name="Accent3 11" xfId="3159"/>
    <cellStyle name="常规 4 2 20" xfId="3160"/>
    <cellStyle name="常规 4 2 15" xfId="3161"/>
    <cellStyle name="差 2 2 2" xfId="3162"/>
    <cellStyle name="Accent3 12" xfId="3163"/>
    <cellStyle name="常规 4 2 16" xfId="3164"/>
    <cellStyle name="差 2 2 3" xfId="3165"/>
    <cellStyle name="Accent5 - 20% 4 2" xfId="3166"/>
    <cellStyle name="Accent3 13" xfId="3167"/>
    <cellStyle name="常规 4 2 17" xfId="3168"/>
    <cellStyle name="差 2 2 4" xfId="3169"/>
    <cellStyle name="Accent3 14" xfId="3170"/>
    <cellStyle name="常规 4 2 18" xfId="3171"/>
    <cellStyle name="差 2 2 5" xfId="3172"/>
    <cellStyle name="Accent3 15" xfId="3173"/>
    <cellStyle name="Accent3 20" xfId="3174"/>
    <cellStyle name="常规 4 2 19" xfId="3175"/>
    <cellStyle name="链接单元格 3 4 2" xfId="3176"/>
    <cellStyle name="差 2 2 6" xfId="3177"/>
    <cellStyle name="Accent3 16" xfId="3178"/>
    <cellStyle name="Accent3 21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常规 2 2 5 2" xfId="3187"/>
    <cellStyle name="Accent3 6" xfId="3188"/>
    <cellStyle name="Accent3 7" xfId="3189"/>
    <cellStyle name="Accent3 9" xfId="3190"/>
    <cellStyle name="Good 9" xfId="3191"/>
    <cellStyle name="Accent4" xfId="3192"/>
    <cellStyle name="Accent4 - 20%" xfId="3193"/>
    <cellStyle name="标题 10 2" xfId="3194"/>
    <cellStyle name="Title 8" xfId="3195"/>
    <cellStyle name="Accent4 - 20% 13" xfId="3196"/>
    <cellStyle name="Title 9" xfId="3197"/>
    <cellStyle name="Accent4 - 20% 14" xfId="3198"/>
    <cellStyle name="Comma_!!!GO" xfId="3199"/>
    <cellStyle name="Accent4 - 20% 16" xfId="3200"/>
    <cellStyle name="Accent4 - 20% 17" xfId="3201"/>
    <cellStyle name="Accent4 - 20% 19" xfId="3202"/>
    <cellStyle name="常规 3 3 11" xfId="3203"/>
    <cellStyle name="Accent4 - 20% 2" xfId="3204"/>
    <cellStyle name="输出 3 6" xfId="3205"/>
    <cellStyle name="Accent4 - 20% 2 2" xfId="3206"/>
    <cellStyle name="常规 3 3 12" xfId="3207"/>
    <cellStyle name="Accent4 - 20% 3" xfId="3208"/>
    <cellStyle name="常规 3 3 13" xfId="3209"/>
    <cellStyle name="Accent4 - 20% 4" xfId="3210"/>
    <cellStyle name="强调文字颜色 5 2 9" xfId="3211"/>
    <cellStyle name="Accent4 - 20% 5 2" xfId="3212"/>
    <cellStyle name="常规 3 3 15" xfId="3213"/>
    <cellStyle name="Accent4 - 20% 6" xfId="3214"/>
    <cellStyle name="强调文字颜色 5 3 9" xfId="3215"/>
    <cellStyle name="Accent4 - 20% 6 2" xfId="3216"/>
    <cellStyle name="常规 3 3 16" xfId="3217"/>
    <cellStyle name="Accent4 - 20% 7" xfId="3218"/>
    <cellStyle name="常规 3 3 18" xfId="3219"/>
    <cellStyle name="Accent4 - 20% 9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差_Book1_1 3" xfId="3231"/>
    <cellStyle name="Accent4 - 40% 2 2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标题 2 3 3 2" xfId="3249"/>
    <cellStyle name="Accent4 - 60% 16" xfId="3250"/>
    <cellStyle name="Accent4 - 60% 17" xfId="3251"/>
    <cellStyle name="Accent4 - 60% 18" xfId="3252"/>
    <cellStyle name="Accent4 - 60% 19" xfId="3253"/>
    <cellStyle name="Accent4 - 60% 2" xfId="3254"/>
    <cellStyle name="Accent5 12" xfId="3255"/>
    <cellStyle name="Accent4 - 60% 2 2" xfId="3256"/>
    <cellStyle name="PSSpacer" xfId="3257"/>
    <cellStyle name="Accent4 - 60% 3" xfId="3258"/>
    <cellStyle name="Accent4 - 60% 5" xfId="3259"/>
    <cellStyle name="Accent4 - 60% 6" xfId="3260"/>
    <cellStyle name="Accent4 - 60% 7" xfId="3261"/>
    <cellStyle name="Accent4 - 60% 9" xfId="3262"/>
    <cellStyle name="常规 2 3 6" xfId="3263"/>
    <cellStyle name="Accent4 10" xfId="3264"/>
    <cellStyle name="常规 2 3 7" xfId="3265"/>
    <cellStyle name="Accent4 11" xfId="3266"/>
    <cellStyle name="常规 2 3 8" xfId="3267"/>
    <cellStyle name="差 2 7 2" xfId="3268"/>
    <cellStyle name="Accent4 12" xfId="3269"/>
    <cellStyle name="常规 2 3 9" xfId="3270"/>
    <cellStyle name="Accent4 13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PSHeading 5" xfId="3279"/>
    <cellStyle name="Accent4 4 2" xfId="3280"/>
    <cellStyle name="差_Book1 2" xfId="3281"/>
    <cellStyle name="Accent4 5" xfId="3282"/>
    <cellStyle name="差_Book1 2 2" xfId="3283"/>
    <cellStyle name="Accent4 5 2" xfId="3284"/>
    <cellStyle name="常规 2 2 6 2" xfId="3285"/>
    <cellStyle name="差_Book1 3" xfId="3286"/>
    <cellStyle name="Accent4 6" xfId="3287"/>
    <cellStyle name="差_Book1 4" xfId="3288"/>
    <cellStyle name="Accent4 7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标题 5 2 6 2" xfId="3306"/>
    <cellStyle name="Neutral 16" xfId="3307"/>
    <cellStyle name="Neutral 21" xfId="3308"/>
    <cellStyle name="Accent5 - 40% 10" xfId="3309"/>
    <cellStyle name="Neutral 17" xfId="3310"/>
    <cellStyle name="Neutral 22" xfId="3311"/>
    <cellStyle name="Accent5 - 40% 11" xfId="3312"/>
    <cellStyle name="Neutral 18" xfId="3313"/>
    <cellStyle name="强调文字颜色 4 2_地方政府负有偿还责任的债务明细表（表1）" xfId="3314"/>
    <cellStyle name="Accent5 - 40% 12" xfId="3315"/>
    <cellStyle name="Neutral 19" xfId="3316"/>
    <cellStyle name="Accent5 - 40% 13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常规 4 2 2 13" xfId="3333"/>
    <cellStyle name="Accent5 10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常规 2 2 7 2" xfId="3349"/>
    <cellStyle name="Accent5 6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标题 1 2 2 3 2" xfId="3372"/>
    <cellStyle name="Accent6 - 60% 14" xfId="3373"/>
    <cellStyle name="标题 3 2 5 2" xfId="3374"/>
    <cellStyle name="Accent6 - 60% 16" xfId="3375"/>
    <cellStyle name="Accent6 - 60% 17" xfId="3376"/>
    <cellStyle name="Output 6 2" xfId="3377"/>
    <cellStyle name="Accent6 - 60% 18" xfId="3378"/>
    <cellStyle name="Accent6 - 60% 19" xfId="3379"/>
    <cellStyle name="Accent6 - 60% 2" xfId="3380"/>
    <cellStyle name="差_Book1_1 7" xfId="3381"/>
    <cellStyle name="Accent6 - 60% 2 2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Heading 3 9" xfId="3398"/>
    <cellStyle name="Accent6 2 2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标题 6 2 2" xfId="3407"/>
    <cellStyle name="Accent6 9" xfId="3408"/>
    <cellStyle name="Bad" xfId="3409"/>
    <cellStyle name="Input 8" xfId="3410"/>
    <cellStyle name="好 3 22" xfId="3411"/>
    <cellStyle name="好 3 17" xfId="3412"/>
    <cellStyle name="Bad 10" xfId="3413"/>
    <cellStyle name="Input 9" xfId="3414"/>
    <cellStyle name="好 3 18" xfId="3415"/>
    <cellStyle name="Bad 11" xfId="3416"/>
    <cellStyle name="好 3 19" xfId="3417"/>
    <cellStyle name="Bad 12" xfId="3418"/>
    <cellStyle name="常规 3 2 2 19" xfId="3419"/>
    <cellStyle name="Bad 2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差 2 3" xfId="3427"/>
    <cellStyle name="Bad 6 2" xfId="3428"/>
    <cellStyle name="Bad 7" xfId="3429"/>
    <cellStyle name="Bad 8" xfId="3430"/>
    <cellStyle name="Bad 9" xfId="3431"/>
    <cellStyle name="部门 4" xfId="3432"/>
    <cellStyle name="Calculation 10" xfId="3433"/>
    <cellStyle name="部门 5" xfId="3434"/>
    <cellStyle name="Calculation 11" xfId="3435"/>
    <cellStyle name="部门 6" xfId="3436"/>
    <cellStyle name="Calculation 12" xfId="3437"/>
    <cellStyle name="Calculation 13" xfId="3438"/>
    <cellStyle name="Calculation 14" xfId="3439"/>
    <cellStyle name="Calculation 2" xfId="3440"/>
    <cellStyle name="标题 1 2 2 12" xfId="3441"/>
    <cellStyle name="Calculation 2 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标题 1 3 2 2" xfId="3453"/>
    <cellStyle name="Check Cell 18" xfId="3454"/>
    <cellStyle name="Check Cell 19" xfId="3455"/>
    <cellStyle name="Check Cell 2 2" xfId="3456"/>
    <cellStyle name="Check Cell 3 2" xfId="3457"/>
    <cellStyle name="常规 3 14" xfId="3458"/>
    <cellStyle name="Check Cell 4 2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标题 4 2 2 2 2" xfId="3465"/>
    <cellStyle name="Check Cell 9" xfId="3466"/>
    <cellStyle name="Comma [0]_!!!GO" xfId="3467"/>
    <cellStyle name="Warning Text 4 2" xfId="3468"/>
    <cellStyle name="comma zerodec" xfId="3469"/>
    <cellStyle name="Currency_!!!GO" xfId="3470"/>
    <cellStyle name="Currency1" xfId="3471"/>
    <cellStyle name="Date" xfId="3472"/>
    <cellStyle name="Date 2" xfId="3473"/>
    <cellStyle name="标题 4 2 11" xfId="3474"/>
    <cellStyle name="Dollar (zero dec)" xfId="3475"/>
    <cellStyle name="Heading 3 4 2" xfId="3476"/>
    <cellStyle name="Explanatory Text 10" xfId="3477"/>
    <cellStyle name="Explanatory Text 11" xfId="3478"/>
    <cellStyle name="Explanatory Text 12" xfId="3479"/>
    <cellStyle name="Linked Cell 3 2" xfId="3480"/>
    <cellStyle name="Explanatory Text 13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PSDec 2" xfId="3493"/>
    <cellStyle name="Good" xfId="3494"/>
    <cellStyle name="Good 10" xfId="3495"/>
    <cellStyle name="Good 12" xfId="3496"/>
    <cellStyle name="好 2 20" xfId="3497"/>
    <cellStyle name="好 2 15" xfId="3498"/>
    <cellStyle name="Input Cells 2" xfId="3499"/>
    <cellStyle name="Good 13" xfId="3500"/>
    <cellStyle name="好 2 21" xfId="3501"/>
    <cellStyle name="好 2 16" xfId="3502"/>
    <cellStyle name="Input Cells 3" xfId="3503"/>
    <cellStyle name="Good 14" xfId="3504"/>
    <cellStyle name="好_Book1 2 2" xfId="3505"/>
    <cellStyle name="好 2 23" xfId="3506"/>
    <cellStyle name="好 2 18" xfId="3507"/>
    <cellStyle name="Input Cells 5" xfId="3508"/>
    <cellStyle name="Good 16" xfId="3509"/>
    <cellStyle name="Good 21" xfId="3510"/>
    <cellStyle name="好 2 19" xfId="3511"/>
    <cellStyle name="Input Cells 6" xfId="3512"/>
    <cellStyle name="Good 17" xfId="3513"/>
    <cellStyle name="Good 22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标题 5 2" xfId="3536"/>
    <cellStyle name="Heading 1 14" xfId="3537"/>
    <cellStyle name="标题 3 3 9" xfId="3538"/>
    <cellStyle name="标题 5 3" xfId="3539"/>
    <cellStyle name="Heading 1 15" xfId="3540"/>
    <cellStyle name="标题 5 4" xfId="3541"/>
    <cellStyle name="Heading 1 16" xfId="3542"/>
    <cellStyle name="标题 5 5" xfId="3543"/>
    <cellStyle name="好 3 10" xfId="3544"/>
    <cellStyle name="Heading 1 17" xfId="3545"/>
    <cellStyle name="标题 5 6" xfId="3546"/>
    <cellStyle name="Input 2" xfId="3547"/>
    <cellStyle name="好 3 11" xfId="3548"/>
    <cellStyle name="Heading 1 18" xfId="3549"/>
    <cellStyle name="标题 5 7" xfId="3550"/>
    <cellStyle name="Input 3" xfId="3551"/>
    <cellStyle name="好 3 12" xfId="3552"/>
    <cellStyle name="Heading 1 19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标题 5 17" xfId="3560"/>
    <cellStyle name="Heading 1 5 2" xfId="3561"/>
    <cellStyle name="Heading 1 6" xfId="3562"/>
    <cellStyle name="Heading 1 6 2" xfId="3563"/>
    <cellStyle name="Heading 1 7" xfId="3564"/>
    <cellStyle name="标题 1 2 5 2" xfId="3565"/>
    <cellStyle name="Heading 1 8" xfId="3566"/>
    <cellStyle name="常规 3_Book1" xfId="3567"/>
    <cellStyle name="Heading 1 9" xfId="3568"/>
    <cellStyle name="Heading 2" xfId="3569"/>
    <cellStyle name="Heading 2 10" xfId="3570"/>
    <cellStyle name="常规 4 2 2" xfId="3571"/>
    <cellStyle name="Heading 2 11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强调文字颜色 4 2 2 3 2" xfId="3582"/>
    <cellStyle name="标题 1 2 4" xfId="3583"/>
    <cellStyle name="Heading 2 2 2" xfId="3584"/>
    <cellStyle name="Heading 2 3" xfId="3585"/>
    <cellStyle name="强调文字颜色 4 2 2 4 2" xfId="3586"/>
    <cellStyle name="标题 1 3 4" xfId="3587"/>
    <cellStyle name="Heading 2 3 2" xfId="3588"/>
    <cellStyle name="Heading 2 4" xfId="3589"/>
    <cellStyle name="强调文字颜色 4 2 2 5 2" xfId="3590"/>
    <cellStyle name="常规 4 17" xfId="3591"/>
    <cellStyle name="Heading 2 4 2" xfId="3592"/>
    <cellStyle name="Heading 2 5 2" xfId="3593"/>
    <cellStyle name="Heading 2 6" xfId="3594"/>
    <cellStyle name="Heading 2 6 2" xfId="3595"/>
    <cellStyle name="Heading 2 7" xfId="3596"/>
    <cellStyle name="标题 1 2 6 2" xfId="3597"/>
    <cellStyle name="Heading 2 8" xfId="3598"/>
    <cellStyle name="Heading 2 9" xfId="3599"/>
    <cellStyle name="Heading 3" xfId="3600"/>
    <cellStyle name="差 2 2 16" xfId="3601"/>
    <cellStyle name="差 2 2 21" xfId="3602"/>
    <cellStyle name="Heading 3 15" xfId="3603"/>
    <cellStyle name="差 2 2 17" xfId="3604"/>
    <cellStyle name="差 2 2 22" xfId="3605"/>
    <cellStyle name="Heading 3 16" xfId="3606"/>
    <cellStyle name="差 2 2 18" xfId="3607"/>
    <cellStyle name="标题 3 2 2 10" xfId="3608"/>
    <cellStyle name="Heading 3 17" xfId="3609"/>
    <cellStyle name="标题 3 2 2 12" xfId="3610"/>
    <cellStyle name="Heading 3 19" xfId="3611"/>
    <cellStyle name="标题 2 2 4" xfId="3612"/>
    <cellStyle name="Heading 3 2 2" xfId="3613"/>
    <cellStyle name="Heading 3 3" xfId="3614"/>
    <cellStyle name="标题 2 3 4" xfId="3615"/>
    <cellStyle name="Heading 3 3 2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标题 1 2 7 2" xfId="3623"/>
    <cellStyle name="Heading 3 8" xfId="3624"/>
    <cellStyle name="Heading 4" xfId="3625"/>
    <cellStyle name="标题 3 2 4" xfId="3626"/>
    <cellStyle name="Heading 4 2 2" xfId="3627"/>
    <cellStyle name="标题 3 3 4" xfId="3628"/>
    <cellStyle name="Heading 4 3 2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标题 5 6 2" xfId="3637"/>
    <cellStyle name="Input 2 2" xfId="3638"/>
    <cellStyle name="标题 5 7 2" xfId="3639"/>
    <cellStyle name="Input 3 2" xfId="3640"/>
    <cellStyle name="标题 5 8" xfId="3641"/>
    <cellStyle name="Input 4" xfId="3642"/>
    <cellStyle name="Input 4 2" xfId="3643"/>
    <cellStyle name="标题 5 9" xfId="3644"/>
    <cellStyle name="Input 5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标题 6 4 2" xfId="3654"/>
    <cellStyle name="Linked Cell 13" xfId="3655"/>
    <cellStyle name="Linked Cell 14" xfId="3656"/>
    <cellStyle name="汇总 2 2 5 2" xfId="3657"/>
    <cellStyle name="Linked Cell 15" xfId="3658"/>
    <cellStyle name="差 3 10" xfId="3659"/>
    <cellStyle name="Linked Cell 16" xfId="3660"/>
    <cellStyle name="差 3 11" xfId="3661"/>
    <cellStyle name="Linked Cell 17" xfId="3662"/>
    <cellStyle name="差 3 12" xfId="3663"/>
    <cellStyle name="Linked Cell 18" xfId="3664"/>
    <cellStyle name="差 3 13" xfId="3665"/>
    <cellStyle name="Linked Cell 19" xfId="3666"/>
    <cellStyle name="标题 2 3 18" xfId="3667"/>
    <cellStyle name="Linked Cell 2" xfId="3668"/>
    <cellStyle name="标题 2 3 7" xfId="3669"/>
    <cellStyle name="Linked Cell 2 2" xfId="3670"/>
    <cellStyle name="标题 2 3 19" xfId="3671"/>
    <cellStyle name="Linked Cell 3" xfId="3672"/>
    <cellStyle name="Linked Cell 4" xfId="3673"/>
    <cellStyle name="Linked Cell 4 2" xfId="3674"/>
    <cellStyle name="Linked Cell 5" xfId="3675"/>
    <cellStyle name="差_Sheet1 3" xfId="3676"/>
    <cellStyle name="Linked Cell 5 2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常规 2 2 2 2" xfId="3684"/>
    <cellStyle name="Millares_96 Risk" xfId="3685"/>
    <cellStyle name="Moneda [0]_96 Risk" xfId="3686"/>
    <cellStyle name="Moneda_96 Risk" xfId="3687"/>
    <cellStyle name="差_Book1_1 6" xfId="3688"/>
    <cellStyle name="Mon閠aire_!!!GO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标题 5 2 19" xfId="3713"/>
    <cellStyle name="no dec 3" xfId="3714"/>
    <cellStyle name="no dec 4" xfId="3715"/>
    <cellStyle name="Normal_!!!GO" xfId="3716"/>
    <cellStyle name="Note" xfId="3717"/>
    <cellStyle name="常规 5 2 5" xfId="3718"/>
    <cellStyle name="Pourcentage_pldt" xfId="3719"/>
    <cellStyle name="Note 2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PSDec 6" xfId="3733"/>
    <cellStyle name="Output 2 2" xfId="3734"/>
    <cellStyle name="标题 3 2 2 4" xfId="3735"/>
    <cellStyle name="Output 3 2" xfId="3736"/>
    <cellStyle name="标题 3 2 10" xfId="3737"/>
    <cellStyle name="Output 4" xfId="3738"/>
    <cellStyle name="Title 12" xfId="3739"/>
    <cellStyle name="Output 4 2" xfId="3740"/>
    <cellStyle name="标题 3 2 11" xfId="3741"/>
    <cellStyle name="Output 5" xfId="3742"/>
    <cellStyle name="Title 13" xfId="3743"/>
    <cellStyle name="Output 5 2" xfId="3744"/>
    <cellStyle name="Percent [2]" xfId="3745"/>
    <cellStyle name="PSChar 2" xfId="3746"/>
    <cellStyle name="t" xfId="3747"/>
    <cellStyle name="PSChar 3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表标题 2 2" xfId="3764"/>
    <cellStyle name="PSHeading 4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常规 3 3 4" xfId="3775"/>
    <cellStyle name="Title" xfId="3776"/>
    <cellStyle name="Total" xfId="3777"/>
    <cellStyle name="表标题 16" xfId="3778"/>
    <cellStyle name="Total 11" xfId="3779"/>
    <cellStyle name="表标题 17" xfId="3780"/>
    <cellStyle name="Total 12" xfId="3781"/>
    <cellStyle name="表标题 18" xfId="3782"/>
    <cellStyle name="Total 13" xfId="3783"/>
    <cellStyle name="Total 15" xfId="3784"/>
    <cellStyle name="Total 16" xfId="3785"/>
    <cellStyle name="Total 17" xfId="3786"/>
    <cellStyle name="Total 18" xfId="3787"/>
    <cellStyle name="常规 3 2 10" xfId="3788"/>
    <cellStyle name="Total 19" xfId="3789"/>
    <cellStyle name="表标题 3" xfId="3790"/>
    <cellStyle name="Total 2" xfId="3791"/>
    <cellStyle name="表标题 3 2" xfId="3792"/>
    <cellStyle name="Total 2 2" xfId="3793"/>
    <cellStyle name="表标题 4" xfId="3794"/>
    <cellStyle name="Total 3" xfId="3795"/>
    <cellStyle name="表标题 5" xfId="3796"/>
    <cellStyle name="Total 4" xfId="3797"/>
    <cellStyle name="表标题 6" xfId="3798"/>
    <cellStyle name="Total 5" xfId="3799"/>
    <cellStyle name="表标题 7" xfId="3800"/>
    <cellStyle name="Total 6" xfId="3801"/>
    <cellStyle name="Total 6 2" xfId="3802"/>
    <cellStyle name="表标题 8" xfId="3803"/>
    <cellStyle name="Total 7" xfId="3804"/>
    <cellStyle name="表标题 9" xfId="3805"/>
    <cellStyle name="Total 8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差 2" xfId="3823"/>
    <cellStyle name="Warning Text 9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3 2" xfId="3830"/>
    <cellStyle name="标题 1 2 15" xfId="3831"/>
    <cellStyle name="标题 1 2 20" xfId="3832"/>
    <cellStyle name="标题 3 4" xfId="3833"/>
    <cellStyle name="标题 1 2 17" xfId="3834"/>
    <cellStyle name="标题 2 2 2 10" xfId="3835"/>
    <cellStyle name="标题 3 5" xfId="3836"/>
    <cellStyle name="标题 1 2 18" xfId="3837"/>
    <cellStyle name="标题 2 2 2 11" xfId="3838"/>
    <cellStyle name="标题 3 6" xfId="3839"/>
    <cellStyle name="标题 1 2 19" xfId="3840"/>
    <cellStyle name="标题 2 2 2 12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4 2 2 2" xfId="3849"/>
    <cellStyle name="标题 1 2 2 18" xfId="3850"/>
    <cellStyle name="标题 4 2 2 3" xfId="3851"/>
    <cellStyle name="强调文字颜色 6 2 10" xfId="3852"/>
    <cellStyle name="标题 1 2 2 19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6 6 2" xfId="3864"/>
    <cellStyle name="标题 1 2 2 9" xfId="3865"/>
    <cellStyle name="标题 1 2 3" xfId="3866"/>
    <cellStyle name="标题 1 2 5" xfId="3867"/>
    <cellStyle name="常规 3 2 2 10" xfId="3868"/>
    <cellStyle name="标题 1 2 6" xfId="3869"/>
    <cellStyle name="常规 3 2 2 11" xfId="3870"/>
    <cellStyle name="标题 1 2 7" xfId="3871"/>
    <cellStyle name="常规 3 2 2 12" xfId="3872"/>
    <cellStyle name="标题 1 2 8" xfId="3873"/>
    <cellStyle name="常规 3 2 2 13" xfId="3874"/>
    <cellStyle name="标题 1 2 9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常规 2 12" xfId="3882"/>
    <cellStyle name="标题 1 3 4 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5 2 5 2" xfId="3906"/>
    <cellStyle name="标题 2 2 11" xfId="3907"/>
    <cellStyle name="标题 2 2 12" xfId="3908"/>
    <cellStyle name="标题 2 2 13" xfId="3909"/>
    <cellStyle name="标题 2 2 2" xfId="3910"/>
    <cellStyle name="标题 3 7" xfId="3911"/>
    <cellStyle name="标题 2 2 2 13" xfId="3912"/>
    <cellStyle name="标题 3 8" xfId="3913"/>
    <cellStyle name="标题 2 2 2 14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差 3 16" xfId="3934"/>
    <cellStyle name="差 3 21" xfId="3935"/>
    <cellStyle name="标题 2 3 6 2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4 2" xfId="3961"/>
    <cellStyle name="标题 3 2 9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5" xfId="3988"/>
    <cellStyle name="标题 4 3 19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常规 2 3 5" xfId="4022"/>
    <cellStyle name="标题 5 2 2 2" xfId="4023"/>
    <cellStyle name="标题 5 2 3" xfId="4024"/>
    <cellStyle name="标题 5 2 3 2" xfId="4025"/>
    <cellStyle name="差_Book1 19" xfId="4026"/>
    <cellStyle name="标题 5 2 4" xfId="4027"/>
    <cellStyle name="常规 2 5 5" xfId="4028"/>
    <cellStyle name="检查单元格 3 22" xfId="4029"/>
    <cellStyle name="检查单元格 3 17" xfId="4030"/>
    <cellStyle name="标题 5 2 4 2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差 3 2" xfId="4041"/>
    <cellStyle name="标题 6 11" xfId="4042"/>
    <cellStyle name="差 3 3" xfId="4043"/>
    <cellStyle name="标题 6 12" xfId="4044"/>
    <cellStyle name="差 3 4" xfId="4045"/>
    <cellStyle name="标题 6 13" xfId="4046"/>
    <cellStyle name="差 3 6" xfId="4047"/>
    <cellStyle name="标题 6 15" xfId="4048"/>
    <cellStyle name="常规 2 3 5 2" xfId="4049"/>
    <cellStyle name="差 3 7" xfId="4050"/>
    <cellStyle name="标题 6 16" xfId="4051"/>
    <cellStyle name="差 3 8" xfId="4052"/>
    <cellStyle name="标题 6 17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常规 3 7" xfId="4065"/>
    <cellStyle name="标题 9 2" xfId="4066"/>
    <cellStyle name="表标题" xfId="4067"/>
    <cellStyle name="常规 2_Book1" xfId="4068"/>
    <cellStyle name="表标题 2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常规 2 2 8" xfId="4088"/>
    <cellStyle name="差 2 6 2" xfId="4089"/>
    <cellStyle name="常规 2 3 4 2" xfId="4090"/>
    <cellStyle name="差 2 7" xfId="4091"/>
    <cellStyle name="差 2 8" xfId="4092"/>
    <cellStyle name="差 3" xfId="4093"/>
    <cellStyle name="差 3 14" xfId="4094"/>
    <cellStyle name="差 3 15" xfId="4095"/>
    <cellStyle name="差 3 20" xfId="4096"/>
    <cellStyle name="差 3 17" xfId="4097"/>
    <cellStyle name="差 3 22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15" xfId="4109"/>
    <cellStyle name="差_Book1 20" xfId="4110"/>
    <cellStyle name="常规 2 4 2" xfId="4111"/>
    <cellStyle name="差_Book1 16" xfId="4112"/>
    <cellStyle name="差_Book1 21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15" xfId="4137"/>
    <cellStyle name="差_Sheet1 20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计算 3 5 2" xfId="4145"/>
    <cellStyle name="常规 2 13" xfId="4146"/>
    <cellStyle name="常规 2 14" xfId="4147"/>
    <cellStyle name="常规 2 15" xfId="4148"/>
    <cellStyle name="常规 2 20" xfId="4149"/>
    <cellStyle name="常规 2 16" xfId="4150"/>
    <cellStyle name="常规 2 21" xfId="4151"/>
    <cellStyle name="常规 2 17" xfId="4152"/>
    <cellStyle name="常规 2 22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15" xfId="4159"/>
    <cellStyle name="常规 2 2 20" xfId="4160"/>
    <cellStyle name="常规 2 2 16" xfId="4161"/>
    <cellStyle name="常规 2 2 17" xfId="4162"/>
    <cellStyle name="常规 2 2 18" xfId="4163"/>
    <cellStyle name="常规 2 2 19" xfId="4164"/>
    <cellStyle name="好_Sheet1 6 2" xfId="4165"/>
    <cellStyle name="常规 2 2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好_Book1 19" xfId="4205"/>
    <cellStyle name="常规 2 5 5 2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输入 2 2" xfId="4213"/>
    <cellStyle name="常规 2 8 2" xfId="4214"/>
    <cellStyle name="常规 3 12" xfId="4215"/>
    <cellStyle name="常规 3 13" xfId="4216"/>
    <cellStyle name="常规 3 15" xfId="4217"/>
    <cellStyle name="常规 3 20" xfId="4218"/>
    <cellStyle name="常规 3 16" xfId="4219"/>
    <cellStyle name="常规 3 21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好 4" xfId="4234"/>
    <cellStyle name="常规 3 2 2 4 2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强调文字颜色 3 2_地方政府负有偿还责任的债务明细表（表1）" xfId="4242"/>
    <cellStyle name="常规 3 3 3 2" xfId="4243"/>
    <cellStyle name="常规 3 4" xfId="4244"/>
    <cellStyle name="好_Book1_1 5" xfId="4245"/>
    <cellStyle name="常规 3 4 2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20" xfId="4258"/>
    <cellStyle name="常规 4 15" xfId="4259"/>
    <cellStyle name="常规 4 21" xfId="4260"/>
    <cellStyle name="常规 4 16" xfId="4261"/>
    <cellStyle name="常规 4 18" xfId="4262"/>
    <cellStyle name="常规 4 19" xfId="4263"/>
    <cellStyle name="强调文字颜色 4 2 2 14" xfId="4264"/>
    <cellStyle name="常规 4 2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强调文字颜色 4 2 2 20" xfId="4299"/>
    <cellStyle name="强调文字颜色 4 2 2 15" xfId="4300"/>
    <cellStyle name="常规 4 3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强调文字颜色 4 2 2 21" xfId="4315"/>
    <cellStyle name="强调文字颜色 4 2 2 16" xfId="4316"/>
    <cellStyle name="常规 4 4" xfId="4317"/>
    <cellStyle name="常规 4 4 2" xfId="4318"/>
    <cellStyle name="强调文字颜色 4 2 2 22" xfId="4319"/>
    <cellStyle name="强调文字颜色 4 2 2 17" xfId="4320"/>
    <cellStyle name="常规 4 5" xfId="4321"/>
    <cellStyle name="常规 4 5 2" xfId="4322"/>
    <cellStyle name="强调文字颜色 4 2 2 18" xfId="4323"/>
    <cellStyle name="常规 4 6" xfId="4324"/>
    <cellStyle name="常规 4 6 2" xfId="4325"/>
    <cellStyle name="强调文字颜色 4 2 2 19" xfId="4326"/>
    <cellStyle name="常规 4 7" xfId="4327"/>
    <cellStyle name="常规 4 7 2" xfId="4328"/>
    <cellStyle name="常规 4 8" xfId="4329"/>
    <cellStyle name="警告文本 2_地方政府负有偿还责任的债务明细表（表1）" xfId="4330"/>
    <cellStyle name="常规 4 8 2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20" xfId="4338"/>
    <cellStyle name="常规 5 15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20" xfId="4419"/>
    <cellStyle name="好 2 2 15" xfId="4420"/>
    <cellStyle name="好 2 2 21" xfId="4421"/>
    <cellStyle name="好 2 2 16" xfId="4422"/>
    <cellStyle name="好 2 2 22" xfId="4423"/>
    <cellStyle name="好 2 2 17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20" xfId="4452"/>
    <cellStyle name="好 3 15" xfId="4453"/>
    <cellStyle name="好 3 21" xfId="4454"/>
    <cellStyle name="好 3 16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计算 2 2 14" xfId="4472"/>
    <cellStyle name="好_Book1 10" xfId="4473"/>
    <cellStyle name="计算 2 2 20" xfId="4474"/>
    <cellStyle name="计算 2 2 15" xfId="4475"/>
    <cellStyle name="好_Book1 11" xfId="4476"/>
    <cellStyle name="计算 2 2 21" xfId="4477"/>
    <cellStyle name="计算 2 2 16" xfId="4478"/>
    <cellStyle name="好_Book1 12" xfId="4479"/>
    <cellStyle name="计算 2 2 22" xfId="4480"/>
    <cellStyle name="计算 2 2 17" xfId="4481"/>
    <cellStyle name="好_Book1 13" xfId="4482"/>
    <cellStyle name="计算 2 2 18" xfId="4483"/>
    <cellStyle name="好_Book1 14" xfId="4484"/>
    <cellStyle name="好_Book1 21" xfId="4485"/>
    <cellStyle name="好_Book1 16" xfId="4486"/>
    <cellStyle name="好_Book1 22" xfId="4487"/>
    <cellStyle name="好_Book1 17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输出 3 5 2" xfId="4514"/>
    <cellStyle name="好_Book1_1 3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链接单元格 2 2 5" xfId="4521"/>
    <cellStyle name="好_Book1_1 6 2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20" xfId="4532"/>
    <cellStyle name="好_Sheet1 15" xfId="4533"/>
    <cellStyle name="好_Sheet1 21" xfId="4534"/>
    <cellStyle name="好_Sheet1 16" xfId="4535"/>
    <cellStyle name="好_Sheet1 22" xfId="4536"/>
    <cellStyle name="好_Sheet1 17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输出 2 2 4" xfId="4547"/>
    <cellStyle name="好_Sheet1 5 2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20" xfId="4555"/>
    <cellStyle name="汇总 2 15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8" xfId="4572"/>
    <cellStyle name="汇总 2 2 2 2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20" xfId="4624"/>
    <cellStyle name="计算 2 15" xfId="4625"/>
    <cellStyle name="计算 2 21" xfId="4626"/>
    <cellStyle name="计算 2 16" xfId="4627"/>
    <cellStyle name="计算 2 22" xfId="4628"/>
    <cellStyle name="计算 2 17" xfId="4629"/>
    <cellStyle name="计算 2 23" xfId="4630"/>
    <cellStyle name="计算 2 18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20" xfId="4669"/>
    <cellStyle name="计算 3 15" xfId="4670"/>
    <cellStyle name="计算 3 21" xfId="4671"/>
    <cellStyle name="计算 3 16" xfId="4672"/>
    <cellStyle name="计算 3 22" xfId="4673"/>
    <cellStyle name="计算 3 17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强调文字颜色 5 2_地方政府负有偿还责任的债务明细表（表1）" xfId="4690"/>
    <cellStyle name="计算 5" xfId="4691"/>
    <cellStyle name="适中 2 10" xfId="4692"/>
    <cellStyle name="计算 6" xfId="4693"/>
    <cellStyle name="适中 2 11" xfId="4694"/>
    <cellStyle name="计算 7" xfId="4695"/>
    <cellStyle name="适中 2 12" xfId="4696"/>
    <cellStyle name="计算 8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20" xfId="4704"/>
    <cellStyle name="检查单元格 2 15" xfId="4705"/>
    <cellStyle name="检查单元格 2 21" xfId="4706"/>
    <cellStyle name="检查单元格 2 16" xfId="4707"/>
    <cellStyle name="检查单元格 2 22" xfId="4708"/>
    <cellStyle name="检查单元格 2 17" xfId="4709"/>
    <cellStyle name="检查单元格 2 23" xfId="4710"/>
    <cellStyle name="检查单元格 2 18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20" xfId="4719"/>
    <cellStyle name="检查单元格 2 2 15" xfId="4720"/>
    <cellStyle name="检查单元格 2 2 21" xfId="4721"/>
    <cellStyle name="检查单元格 2 2 16" xfId="4722"/>
    <cellStyle name="检查单元格 2 2 22" xfId="4723"/>
    <cellStyle name="检查单元格 2 2 17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强调文字颜色 1 2 13" xfId="4740"/>
    <cellStyle name="检查单元格 2 3 2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20" xfId="4759"/>
    <cellStyle name="检查单元格 3 15" xfId="4760"/>
    <cellStyle name="检查单元格 3 21" xfId="4761"/>
    <cellStyle name="检查单元格 3 16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20" xfId="4782"/>
    <cellStyle name="解释性文本 2 15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20" xfId="4862"/>
    <cellStyle name="警告文本 2 15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20" xfId="4934"/>
    <cellStyle name="链接单元格 2 15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强调文字颜色 4 3 6" xfId="4973"/>
    <cellStyle name="链接单元格 2_地方政府负有偿还责任的债务明细表（表1）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输入 8" xfId="5004"/>
    <cellStyle name="千分位[0]_laroux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文字颜色 4 2 6 2" xfId="5036"/>
    <cellStyle name="强调 2 13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20" xfId="5085"/>
    <cellStyle name="强调文字颜色 1 2 15" xfId="5086"/>
    <cellStyle name="强调文字颜色 1 2 21" xfId="5087"/>
    <cellStyle name="强调文字颜色 1 2 16" xfId="5088"/>
    <cellStyle name="强调文字颜色 1 2 22" xfId="5089"/>
    <cellStyle name="强调文字颜色 1 2 17" xfId="5090"/>
    <cellStyle name="强调文字颜色 1 2 23" xfId="5091"/>
    <cellStyle name="强调文字颜色 1 2 18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20" xfId="5099"/>
    <cellStyle name="强调文字颜色 1 2 2 15" xfId="5100"/>
    <cellStyle name="强调文字颜色 1 2 2 21" xfId="5101"/>
    <cellStyle name="强调文字颜色 1 2 2 16" xfId="5102"/>
    <cellStyle name="强调文字颜色 1 2 2 22" xfId="5103"/>
    <cellStyle name="强调文字颜色 1 2 2 17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20" xfId="5138"/>
    <cellStyle name="强调文字颜色 1 3 15" xfId="5139"/>
    <cellStyle name="强调文字颜色 1 3 21" xfId="5140"/>
    <cellStyle name="强调文字颜色 1 3 16" xfId="5141"/>
    <cellStyle name="强调文字颜色 1 3 22" xfId="5142"/>
    <cellStyle name="强调文字颜色 1 3 17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20" xfId="5169"/>
    <cellStyle name="强调文字颜色 2 2 15" xfId="5170"/>
    <cellStyle name="强调文字颜色 2 2 21" xfId="5171"/>
    <cellStyle name="强调文字颜色 2 2 16" xfId="5172"/>
    <cellStyle name="强调文字颜色 2 2 22" xfId="5173"/>
    <cellStyle name="强调文字颜色 2 2 17" xfId="5174"/>
    <cellStyle name="强调文字颜色 2 2 23" xfId="5175"/>
    <cellStyle name="强调文字颜色 2 2 18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20" xfId="5187"/>
    <cellStyle name="强调文字颜色 2 3 15" xfId="5188"/>
    <cellStyle name="强调文字颜色 2 3 21" xfId="5189"/>
    <cellStyle name="强调文字颜色 2 3 16" xfId="5190"/>
    <cellStyle name="强调文字颜色 2 3 22" xfId="5191"/>
    <cellStyle name="强调文字颜色 2 3 17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20" xfId="5218"/>
    <cellStyle name="强调文字颜色 3 2 15" xfId="5219"/>
    <cellStyle name="强调文字颜色 3 2 21" xfId="5220"/>
    <cellStyle name="强调文字颜色 3 2 16" xfId="5221"/>
    <cellStyle name="强调文字颜色 3 2 22" xfId="5222"/>
    <cellStyle name="强调文字颜色 3 2 17" xfId="5223"/>
    <cellStyle name="强调文字颜色 3 2 23" xfId="5224"/>
    <cellStyle name="强调文字颜色 3 2 18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20" xfId="5232"/>
    <cellStyle name="强调文字颜色 3 2 2 15" xfId="5233"/>
    <cellStyle name="强调文字颜色 3 2 2 21" xfId="5234"/>
    <cellStyle name="强调文字颜色 3 2 2 16" xfId="5235"/>
    <cellStyle name="强调文字颜色 3 2 2 22" xfId="5236"/>
    <cellStyle name="强调文字颜色 3 2 2 17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20" xfId="5270"/>
    <cellStyle name="强调文字颜色 3 3 15" xfId="5271"/>
    <cellStyle name="强调文字颜色 3 3 21" xfId="5272"/>
    <cellStyle name="强调文字颜色 3 3 16" xfId="5273"/>
    <cellStyle name="强调文字颜色 3 3 22" xfId="5274"/>
    <cellStyle name="强调文字颜色 3 3 17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20" xfId="5302"/>
    <cellStyle name="强调文字颜色 4 2 15" xfId="5303"/>
    <cellStyle name="强调文字颜色 4 2 21" xfId="5304"/>
    <cellStyle name="强调文字颜色 4 2 16" xfId="5305"/>
    <cellStyle name="强调文字颜色 4 2 22" xfId="5306"/>
    <cellStyle name="强调文字颜色 4 2 17" xfId="5307"/>
    <cellStyle name="强调文字颜色 4 2 23" xfId="5308"/>
    <cellStyle name="强调文字颜色 4 2 18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20" xfId="5343"/>
    <cellStyle name="强调文字颜色 4 3 15" xfId="5344"/>
    <cellStyle name="强调文字颜色 4 3 21" xfId="5345"/>
    <cellStyle name="强调文字颜色 4 3 16" xfId="5346"/>
    <cellStyle name="强调文字颜色 4 3 22" xfId="5347"/>
    <cellStyle name="强调文字颜色 4 3 17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6 2 7 2" xfId="5371"/>
    <cellStyle name="强调文字颜色 5 2 20" xfId="5372"/>
    <cellStyle name="强调文字颜色 5 2 15" xfId="5373"/>
    <cellStyle name="强调文字颜色 5 2 21" xfId="5374"/>
    <cellStyle name="强调文字颜色 5 2 16" xfId="5375"/>
    <cellStyle name="强调文字颜色 5 2 22" xfId="5376"/>
    <cellStyle name="强调文字颜色 5 2 17" xfId="5377"/>
    <cellStyle name="强调文字颜色 5 2 23" xfId="5378"/>
    <cellStyle name="强调文字颜色 5 2 18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20" xfId="5387"/>
    <cellStyle name="强调文字颜色 5 2 2 15" xfId="5388"/>
    <cellStyle name="强调文字颜色 5 2 2 21" xfId="5389"/>
    <cellStyle name="强调文字颜色 5 2 2 16" xfId="5390"/>
    <cellStyle name="强调文字颜色 5 2 2 22" xfId="5391"/>
    <cellStyle name="强调文字颜色 5 2 2 17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20" xfId="5424"/>
    <cellStyle name="强调文字颜色 5 3 15" xfId="5425"/>
    <cellStyle name="强调文字颜色 5 3 21" xfId="5426"/>
    <cellStyle name="强调文字颜色 5 3 16" xfId="5427"/>
    <cellStyle name="强调文字颜色 5 3 22" xfId="5428"/>
    <cellStyle name="强调文字颜色 5 3 17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20" xfId="5454"/>
    <cellStyle name="强调文字颜色 6 2 15" xfId="5455"/>
    <cellStyle name="强调文字颜色 6 2 21" xfId="5456"/>
    <cellStyle name="强调文字颜色 6 2 16" xfId="5457"/>
    <cellStyle name="强调文字颜色 6 2 22" xfId="5458"/>
    <cellStyle name="强调文字颜色 6 2 17" xfId="5459"/>
    <cellStyle name="强调文字颜色 6 2 23" xfId="5460"/>
    <cellStyle name="强调文字颜色 6 2 18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20" xfId="5469"/>
    <cellStyle name="强调文字颜色 6 2 2 15" xfId="5470"/>
    <cellStyle name="强调文字颜色 6 2 2 21" xfId="5471"/>
    <cellStyle name="强调文字颜色 6 2 2 16" xfId="5472"/>
    <cellStyle name="强调文字颜色 6 2 2 22" xfId="5473"/>
    <cellStyle name="强调文字颜色 6 2 2 17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适中 2 2 4 2" xfId="5491"/>
    <cellStyle name="强调文字颜色 6 2 4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输出 2 3" xfId="5500"/>
    <cellStyle name="强调文字颜色 6 2_地方政府负有偿还责任的债务明细表（表1）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20" xfId="5508"/>
    <cellStyle name="强调文字颜色 6 3 15" xfId="5509"/>
    <cellStyle name="强调文字颜色 6 3 21" xfId="5510"/>
    <cellStyle name="强调文字颜色 6 3 16" xfId="5511"/>
    <cellStyle name="强调文字颜色 6 3 22" xfId="5512"/>
    <cellStyle name="强调文字颜色 6 3 17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适中 2 2 5 2" xfId="5520"/>
    <cellStyle name="强调文字颜色 6 3 4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20" xfId="5538"/>
    <cellStyle name="适中 2 15" xfId="5539"/>
    <cellStyle name="适中 2 21" xfId="5540"/>
    <cellStyle name="适中 2 16" xfId="5541"/>
    <cellStyle name="适中 2 22" xfId="5542"/>
    <cellStyle name="适中 2 17" xfId="5543"/>
    <cellStyle name="适中 2 23" xfId="5544"/>
    <cellStyle name="适中 2 18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20" xfId="5552"/>
    <cellStyle name="适中 2 2 15" xfId="5553"/>
    <cellStyle name="适中 2 2 21" xfId="5554"/>
    <cellStyle name="适中 2 2 16" xfId="5555"/>
    <cellStyle name="适中 2 2 22" xfId="5556"/>
    <cellStyle name="适中 2 2 17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20" xfId="5589"/>
    <cellStyle name="适中 3 15" xfId="5590"/>
    <cellStyle name="适中 3 21" xfId="5591"/>
    <cellStyle name="适中 3 16" xfId="5592"/>
    <cellStyle name="适中 3 22" xfId="5593"/>
    <cellStyle name="适中 3 17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20" xfId="5618"/>
    <cellStyle name="输出 2 15" xfId="5619"/>
    <cellStyle name="输出 2 21" xfId="5620"/>
    <cellStyle name="输出 2 16" xfId="5621"/>
    <cellStyle name="输出 2 22" xfId="5622"/>
    <cellStyle name="输出 2 17" xfId="5623"/>
    <cellStyle name="输出 2 23" xfId="5624"/>
    <cellStyle name="输出 2 18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20" xfId="5633"/>
    <cellStyle name="输出 2 2 15" xfId="5634"/>
    <cellStyle name="输出 2 2 21" xfId="5635"/>
    <cellStyle name="输出 2 2 16" xfId="5636"/>
    <cellStyle name="输出 2 2 22" xfId="5637"/>
    <cellStyle name="输出 2 2 17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20" xfId="5670"/>
    <cellStyle name="输出 3 15" xfId="5671"/>
    <cellStyle name="输出 3 21" xfId="5672"/>
    <cellStyle name="输出 3 16" xfId="5673"/>
    <cellStyle name="输出 3 22" xfId="5674"/>
    <cellStyle name="输出 3 17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20" xfId="5699"/>
    <cellStyle name="输入 2 15" xfId="5700"/>
    <cellStyle name="输入 2 21" xfId="5701"/>
    <cellStyle name="输入 2 16" xfId="5702"/>
    <cellStyle name="输入 2 22" xfId="5703"/>
    <cellStyle name="输入 2 17" xfId="5704"/>
    <cellStyle name="输入 2 23" xfId="5705"/>
    <cellStyle name="输入 2 18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20" xfId="5713"/>
    <cellStyle name="输入 2 2 15" xfId="5714"/>
    <cellStyle name="输入 2 2 21" xfId="5715"/>
    <cellStyle name="输入 2 2 16" xfId="5716"/>
    <cellStyle name="输入 2 2 22" xfId="5717"/>
    <cellStyle name="输入 2 2 17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20" xfId="5750"/>
    <cellStyle name="输入 3 15" xfId="5751"/>
    <cellStyle name="输入 3 21" xfId="5752"/>
    <cellStyle name="输入 3 16" xfId="5753"/>
    <cellStyle name="输入 3 22" xfId="5754"/>
    <cellStyle name="输入 3 17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20" xfId="5783"/>
    <cellStyle name="注释 2 15" xfId="5784"/>
    <cellStyle name="注释 2 21" xfId="5785"/>
    <cellStyle name="注释 2 16" xfId="5786"/>
    <cellStyle name="注释 2 22" xfId="5787"/>
    <cellStyle name="注释 2 17" xfId="5788"/>
    <cellStyle name="注释 2 23" xfId="5789"/>
    <cellStyle name="注释 2 18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20" xfId="5798"/>
    <cellStyle name="注释 2 2 15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20" xfId="5829"/>
    <cellStyle name="注释 3 15" xfId="5830"/>
    <cellStyle name="注释 3 21" xfId="5831"/>
    <cellStyle name="注释 3 16" xfId="5832"/>
    <cellStyle name="注释 3 22" xfId="5833"/>
    <cellStyle name="注释 3 17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workbookViewId="0">
      <selection activeCell="C55" sqref="C55"/>
    </sheetView>
  </sheetViews>
  <sheetFormatPr defaultColWidth="9" defaultRowHeight="14.25"/>
  <cols>
    <col min="1" max="1" width="26.875" customWidth="1"/>
    <col min="2" max="5" width="13.375" customWidth="1"/>
    <col min="6" max="6" width="13.375" style="50" customWidth="1"/>
    <col min="7" max="8" width="13.375" customWidth="1"/>
    <col min="9" max="9" width="17" hidden="1" customWidth="1"/>
  </cols>
  <sheetData>
    <row r="1" s="48" customFormat="1" ht="21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51"/>
      <c r="G2" s="6"/>
      <c r="H2" s="6"/>
    </row>
    <row r="3" ht="15.75" customHeight="1" spans="1:8">
      <c r="A3" s="7" t="s">
        <v>2</v>
      </c>
      <c r="B3" s="8" t="s">
        <v>3</v>
      </c>
      <c r="C3" s="52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52"/>
      <c r="D4" s="7" t="s">
        <v>6</v>
      </c>
      <c r="E4" s="7" t="s">
        <v>7</v>
      </c>
      <c r="F4" s="53" t="s">
        <v>8</v>
      </c>
      <c r="G4" s="7" t="s">
        <v>9</v>
      </c>
      <c r="H4" s="7"/>
    </row>
    <row r="5" ht="15.75" customHeight="1" spans="1:8">
      <c r="A5" s="7"/>
      <c r="B5" s="7"/>
      <c r="C5" s="52"/>
      <c r="D5" s="7"/>
      <c r="E5" s="7" t="s">
        <v>10</v>
      </c>
      <c r="F5" s="53" t="s">
        <v>11</v>
      </c>
      <c r="G5" s="7" t="s">
        <v>6</v>
      </c>
      <c r="H5" s="7" t="s">
        <v>12</v>
      </c>
    </row>
    <row r="6" s="2" customFormat="1" ht="18.6" customHeight="1" spans="1:9">
      <c r="A6" s="54" t="s">
        <v>13</v>
      </c>
      <c r="B6" s="55">
        <f>SUM(B7+B21)</f>
        <v>87500</v>
      </c>
      <c r="C6" s="55">
        <f>SUM(C7+C21)</f>
        <v>4569</v>
      </c>
      <c r="D6" s="55">
        <f>SUM(D7+D21)</f>
        <v>62052</v>
      </c>
      <c r="E6" s="55">
        <f>D6/B6*100</f>
        <v>70.9165714285714</v>
      </c>
      <c r="F6" s="56">
        <f>F7+F21</f>
        <v>68859</v>
      </c>
      <c r="G6" s="57">
        <f>D6-F6</f>
        <v>-6807</v>
      </c>
      <c r="H6" s="58">
        <f>G6/F6*100</f>
        <v>-9.88541802814447</v>
      </c>
      <c r="I6" s="4"/>
    </row>
    <row r="7" ht="18.6" customHeight="1" spans="1:8">
      <c r="A7" s="59" t="s">
        <v>14</v>
      </c>
      <c r="B7" s="60">
        <f>SUM(B8:B20)</f>
        <v>65500</v>
      </c>
      <c r="C7" s="61">
        <f>SUM(C8:C20)</f>
        <v>4126</v>
      </c>
      <c r="D7" s="60">
        <f>SUM(D8:D20)</f>
        <v>46165</v>
      </c>
      <c r="E7" s="60">
        <f>D7/B7*100</f>
        <v>70.4809160305343</v>
      </c>
      <c r="F7" s="62">
        <f>SUM(F8:F20)</f>
        <v>46008</v>
      </c>
      <c r="G7" s="60">
        <f>D7-F7</f>
        <v>157</v>
      </c>
      <c r="H7" s="63">
        <f>G7/F7*100</f>
        <v>0.341245000869414</v>
      </c>
    </row>
    <row r="8" ht="18.6" customHeight="1" spans="1:8">
      <c r="A8" s="15" t="s">
        <v>15</v>
      </c>
      <c r="B8" s="55">
        <v>33500</v>
      </c>
      <c r="C8" s="55">
        <v>2672</v>
      </c>
      <c r="D8" s="55">
        <v>20928</v>
      </c>
      <c r="E8" s="55">
        <f t="shared" ref="E8:E16" si="0">D8/B8*100</f>
        <v>62.4716417910448</v>
      </c>
      <c r="F8" s="18">
        <v>23797</v>
      </c>
      <c r="G8" s="57">
        <f>D8-F8</f>
        <v>-2869</v>
      </c>
      <c r="H8" s="58">
        <f>G8/F8*100</f>
        <v>-12.056141530445</v>
      </c>
    </row>
    <row r="9" ht="18.6" customHeight="1" spans="1:8">
      <c r="A9" s="15" t="s">
        <v>16</v>
      </c>
      <c r="B9" s="55"/>
      <c r="C9" s="55">
        <v>-1</v>
      </c>
      <c r="D9" s="55">
        <v>-2</v>
      </c>
      <c r="E9" s="55"/>
      <c r="F9" s="18">
        <v>-1</v>
      </c>
      <c r="G9" s="57">
        <f>D9-F9</f>
        <v>-1</v>
      </c>
      <c r="H9" s="64"/>
    </row>
    <row r="10" ht="18.6" customHeight="1" spans="1:8">
      <c r="A10" s="15" t="s">
        <v>17</v>
      </c>
      <c r="B10" s="55">
        <v>4200</v>
      </c>
      <c r="C10" s="55">
        <v>321</v>
      </c>
      <c r="D10" s="55">
        <v>4258</v>
      </c>
      <c r="E10" s="55">
        <f t="shared" si="0"/>
        <v>101.380952380952</v>
      </c>
      <c r="F10" s="18">
        <v>2868</v>
      </c>
      <c r="G10" s="57">
        <f>D10-F10</f>
        <v>1390</v>
      </c>
      <c r="H10" s="58">
        <f>G10/F10*100</f>
        <v>48.465829846583</v>
      </c>
    </row>
    <row r="11" ht="18.6" customHeight="1" spans="1:8">
      <c r="A11" s="15" t="s">
        <v>18</v>
      </c>
      <c r="B11" s="55">
        <v>1900</v>
      </c>
      <c r="C11" s="55">
        <v>62</v>
      </c>
      <c r="D11" s="55">
        <v>1620</v>
      </c>
      <c r="E11" s="55">
        <f t="shared" si="0"/>
        <v>85.2631578947368</v>
      </c>
      <c r="F11" s="18">
        <v>1321</v>
      </c>
      <c r="G11" s="57">
        <f t="shared" ref="G11:G21" si="1">D11-F11</f>
        <v>299</v>
      </c>
      <c r="H11" s="58">
        <f t="shared" ref="H11:H19" si="2">G11/F11*100</f>
        <v>22.6343679031037</v>
      </c>
    </row>
    <row r="12" ht="18.6" customHeight="1" spans="1:8">
      <c r="A12" s="15" t="s">
        <v>19</v>
      </c>
      <c r="B12" s="55">
        <v>6000</v>
      </c>
      <c r="C12" s="55">
        <v>410</v>
      </c>
      <c r="D12" s="55">
        <v>3809</v>
      </c>
      <c r="E12" s="55">
        <f t="shared" si="0"/>
        <v>63.4833333333333</v>
      </c>
      <c r="F12" s="18">
        <v>4316</v>
      </c>
      <c r="G12" s="57">
        <f t="shared" si="1"/>
        <v>-507</v>
      </c>
      <c r="H12" s="58">
        <f t="shared" si="2"/>
        <v>-11.7469879518072</v>
      </c>
    </row>
    <row r="13" ht="18.6" customHeight="1" spans="1:8">
      <c r="A13" s="15" t="s">
        <v>20</v>
      </c>
      <c r="B13" s="55">
        <v>3960</v>
      </c>
      <c r="C13" s="55">
        <v>43</v>
      </c>
      <c r="D13" s="55">
        <v>2367</v>
      </c>
      <c r="E13" s="55">
        <f t="shared" si="0"/>
        <v>59.7727272727273</v>
      </c>
      <c r="F13" s="18">
        <v>2971</v>
      </c>
      <c r="G13" s="57">
        <f t="shared" si="1"/>
        <v>-604</v>
      </c>
      <c r="H13" s="58">
        <f t="shared" si="2"/>
        <v>-20.3298552675867</v>
      </c>
    </row>
    <row r="14" ht="18.6" customHeight="1" spans="1:8">
      <c r="A14" s="15" t="s">
        <v>21</v>
      </c>
      <c r="B14" s="55">
        <v>2600</v>
      </c>
      <c r="C14" s="55">
        <v>161</v>
      </c>
      <c r="D14" s="55">
        <v>1410</v>
      </c>
      <c r="E14" s="55">
        <f t="shared" si="0"/>
        <v>54.2307692307692</v>
      </c>
      <c r="F14" s="18">
        <v>2099</v>
      </c>
      <c r="G14" s="57">
        <f t="shared" si="1"/>
        <v>-689</v>
      </c>
      <c r="H14" s="58">
        <f t="shared" si="2"/>
        <v>-32.825154835636</v>
      </c>
    </row>
    <row r="15" ht="18.6" customHeight="1" spans="1:8">
      <c r="A15" s="15" t="s">
        <v>22</v>
      </c>
      <c r="B15" s="55">
        <v>6700</v>
      </c>
      <c r="C15" s="55">
        <v>112</v>
      </c>
      <c r="D15" s="55">
        <v>4758</v>
      </c>
      <c r="E15" s="55">
        <f t="shared" si="0"/>
        <v>71.0149253731343</v>
      </c>
      <c r="F15" s="18">
        <v>4745</v>
      </c>
      <c r="G15" s="57">
        <f t="shared" si="1"/>
        <v>13</v>
      </c>
      <c r="H15" s="58">
        <f t="shared" si="2"/>
        <v>0.273972602739726</v>
      </c>
    </row>
    <row r="16" ht="18.6" customHeight="1" spans="1:8">
      <c r="A16" s="15" t="s">
        <v>23</v>
      </c>
      <c r="B16" s="55">
        <v>940</v>
      </c>
      <c r="C16" s="55">
        <v>30</v>
      </c>
      <c r="D16" s="55">
        <v>479</v>
      </c>
      <c r="E16" s="55">
        <f t="shared" si="0"/>
        <v>50.9574468085106</v>
      </c>
      <c r="F16" s="18">
        <v>644</v>
      </c>
      <c r="G16" s="57">
        <f t="shared" si="1"/>
        <v>-165</v>
      </c>
      <c r="H16" s="58">
        <f t="shared" si="2"/>
        <v>-25.6211180124224</v>
      </c>
    </row>
    <row r="17" ht="18.6" customHeight="1" spans="1:8">
      <c r="A17" s="15" t="s">
        <v>24</v>
      </c>
      <c r="B17" s="55">
        <v>1500</v>
      </c>
      <c r="C17" s="55">
        <v>97</v>
      </c>
      <c r="D17" s="55">
        <v>1227</v>
      </c>
      <c r="E17" s="55">
        <f t="shared" ref="E17:E34" si="3">D17/B17*100</f>
        <v>81.8</v>
      </c>
      <c r="F17" s="18">
        <v>995</v>
      </c>
      <c r="G17" s="57">
        <f t="shared" si="1"/>
        <v>232</v>
      </c>
      <c r="H17" s="58">
        <f t="shared" si="2"/>
        <v>23.3165829145729</v>
      </c>
    </row>
    <row r="18" ht="18.6" customHeight="1" spans="1:8">
      <c r="A18" s="15" t="s">
        <v>25</v>
      </c>
      <c r="B18" s="55">
        <v>1300</v>
      </c>
      <c r="C18" s="55">
        <v>58</v>
      </c>
      <c r="D18" s="55">
        <v>2488</v>
      </c>
      <c r="E18" s="55">
        <f t="shared" si="3"/>
        <v>191.384615384615</v>
      </c>
      <c r="F18" s="18">
        <v>253</v>
      </c>
      <c r="G18" s="57">
        <f t="shared" si="1"/>
        <v>2235</v>
      </c>
      <c r="H18" s="58">
        <f t="shared" si="2"/>
        <v>883.399209486166</v>
      </c>
    </row>
    <row r="19" ht="18.6" customHeight="1" spans="1:8">
      <c r="A19" s="15" t="s">
        <v>26</v>
      </c>
      <c r="B19" s="55">
        <v>2400</v>
      </c>
      <c r="C19" s="55">
        <v>157</v>
      </c>
      <c r="D19" s="55">
        <v>1806</v>
      </c>
      <c r="E19" s="55">
        <f t="shared" si="3"/>
        <v>75.25</v>
      </c>
      <c r="F19" s="18">
        <v>2000</v>
      </c>
      <c r="G19" s="57">
        <f t="shared" si="1"/>
        <v>-194</v>
      </c>
      <c r="H19" s="58">
        <f t="shared" si="2"/>
        <v>-9.7</v>
      </c>
    </row>
    <row r="20" ht="18.6" customHeight="1" spans="1:8">
      <c r="A20" s="19" t="s">
        <v>27</v>
      </c>
      <c r="B20" s="55">
        <v>500</v>
      </c>
      <c r="C20" s="55">
        <v>4</v>
      </c>
      <c r="D20" s="55">
        <v>1017</v>
      </c>
      <c r="E20" s="55">
        <f t="shared" si="3"/>
        <v>203.4</v>
      </c>
      <c r="F20" s="65"/>
      <c r="G20" s="57">
        <f t="shared" si="1"/>
        <v>1017</v>
      </c>
      <c r="H20" s="58"/>
    </row>
    <row r="21" ht="18.6" customHeight="1" spans="1:8">
      <c r="A21" s="10" t="s">
        <v>28</v>
      </c>
      <c r="B21" s="60">
        <f>B22+B29+B30+B31+B32+B33+B34+B35</f>
        <v>22000</v>
      </c>
      <c r="C21" s="66">
        <f>C22+C29+C30+C31+C32+C33+C34+C35</f>
        <v>443</v>
      </c>
      <c r="D21" s="60">
        <f>SUM(D22+预算收入!D29+预算收入!D30+预算收入!D32+预算收入!D34+预算收入!D35+预算收入!D31+预算收入!D33)</f>
        <v>15887</v>
      </c>
      <c r="E21" s="60">
        <f t="shared" si="3"/>
        <v>72.2136363636364</v>
      </c>
      <c r="F21" s="62">
        <f>SUM(F22+预算收入!F29+预算收入!F30+预算收入!F32+预算收入!F34+预算收入!F35+预算收入!F31+F33)</f>
        <v>22851</v>
      </c>
      <c r="G21" s="60">
        <f t="shared" si="1"/>
        <v>-6964</v>
      </c>
      <c r="H21" s="63">
        <f>G21/F21*100</f>
        <v>-30.4756903417794</v>
      </c>
    </row>
    <row r="22" ht="18.6" customHeight="1" spans="1:8">
      <c r="A22" s="19" t="s">
        <v>29</v>
      </c>
      <c r="B22" s="55">
        <f>SUM(B23:B28)</f>
        <v>4500</v>
      </c>
      <c r="C22" s="67">
        <v>259</v>
      </c>
      <c r="D22" s="55">
        <f>SUM(D23:D28)</f>
        <v>2343</v>
      </c>
      <c r="E22" s="55">
        <f t="shared" si="3"/>
        <v>52.0666666666667</v>
      </c>
      <c r="F22" s="18">
        <v>4231</v>
      </c>
      <c r="G22" s="55">
        <f>SUM(G23:G28)</f>
        <v>-659</v>
      </c>
      <c r="H22" s="58">
        <f>G22/F22*100</f>
        <v>-15.5755140628693</v>
      </c>
    </row>
    <row r="23" s="49" customFormat="1" ht="18.6" customHeight="1" spans="1:8">
      <c r="A23" s="15" t="s">
        <v>30</v>
      </c>
      <c r="B23" s="55">
        <v>3100</v>
      </c>
      <c r="C23" s="67">
        <v>214</v>
      </c>
      <c r="D23" s="55">
        <v>2100</v>
      </c>
      <c r="E23" s="55">
        <f t="shared" si="3"/>
        <v>67.741935483871</v>
      </c>
      <c r="F23" s="18">
        <v>2390</v>
      </c>
      <c r="G23" s="55">
        <f>D23-F23</f>
        <v>-290</v>
      </c>
      <c r="H23" s="58">
        <f>G23/F23*100</f>
        <v>-12.1338912133891</v>
      </c>
    </row>
    <row r="24" s="49" customFormat="1" ht="18.6" customHeight="1" spans="1:8">
      <c r="A24" s="15" t="s">
        <v>31</v>
      </c>
      <c r="B24" s="55">
        <v>100</v>
      </c>
      <c r="C24" s="67">
        <v>17</v>
      </c>
      <c r="D24" s="55">
        <v>86</v>
      </c>
      <c r="E24" s="55">
        <f t="shared" si="3"/>
        <v>86</v>
      </c>
      <c r="F24" s="18">
        <v>84</v>
      </c>
      <c r="G24" s="55">
        <f>D24-F24</f>
        <v>2</v>
      </c>
      <c r="H24" s="58">
        <f>G24/F24*100</f>
        <v>2.38095238095238</v>
      </c>
    </row>
    <row r="25" s="49" customFormat="1" ht="18.6" customHeight="1" spans="1:8">
      <c r="A25" s="15" t="s">
        <v>32</v>
      </c>
      <c r="B25" s="55">
        <v>600</v>
      </c>
      <c r="C25" s="67">
        <v>0</v>
      </c>
      <c r="D25" s="55"/>
      <c r="E25" s="55">
        <f t="shared" si="3"/>
        <v>0</v>
      </c>
      <c r="F25" s="18">
        <v>1229</v>
      </c>
      <c r="G25" s="55"/>
      <c r="H25" s="58"/>
    </row>
    <row r="26" s="49" customFormat="1" ht="18.6" customHeight="1" spans="1:8">
      <c r="A26" s="15" t="s">
        <v>33</v>
      </c>
      <c r="B26" s="55">
        <v>600</v>
      </c>
      <c r="C26" s="67">
        <v>8</v>
      </c>
      <c r="D26" s="55">
        <v>79</v>
      </c>
      <c r="E26" s="55">
        <f t="shared" si="3"/>
        <v>13.1666666666667</v>
      </c>
      <c r="F26" s="18">
        <v>470</v>
      </c>
      <c r="G26" s="55">
        <f>D26-F26</f>
        <v>-391</v>
      </c>
      <c r="H26" s="58">
        <f>G26/F26*100</f>
        <v>-83.1914893617021</v>
      </c>
    </row>
    <row r="27" s="49" customFormat="1" ht="18.6" customHeight="1" spans="1:8">
      <c r="A27" s="15" t="s">
        <v>34</v>
      </c>
      <c r="B27" s="55"/>
      <c r="C27" s="67">
        <v>0</v>
      </c>
      <c r="D27" s="55"/>
      <c r="E27" s="55"/>
      <c r="F27" s="65"/>
      <c r="G27" s="55"/>
      <c r="H27" s="58"/>
    </row>
    <row r="28" s="49" customFormat="1" ht="18.6" customHeight="1" spans="1:8">
      <c r="A28" s="15" t="s">
        <v>35</v>
      </c>
      <c r="B28" s="55">
        <v>100</v>
      </c>
      <c r="C28" s="67">
        <v>0</v>
      </c>
      <c r="D28" s="55">
        <v>78</v>
      </c>
      <c r="E28" s="55">
        <f t="shared" si="3"/>
        <v>78</v>
      </c>
      <c r="F28" s="18">
        <v>58</v>
      </c>
      <c r="G28" s="55">
        <f>D28-F28</f>
        <v>20</v>
      </c>
      <c r="H28" s="58">
        <f t="shared" ref="H28:H35" si="4">G28/F28*100</f>
        <v>34.4827586206897</v>
      </c>
    </row>
    <row r="29" s="49" customFormat="1" ht="18.6" customHeight="1" spans="1:8">
      <c r="A29" s="15" t="s">
        <v>36</v>
      </c>
      <c r="B29" s="55">
        <v>4000</v>
      </c>
      <c r="C29" s="67">
        <v>184</v>
      </c>
      <c r="D29" s="55">
        <v>2317</v>
      </c>
      <c r="E29" s="55">
        <f t="shared" si="3"/>
        <v>57.925</v>
      </c>
      <c r="F29" s="18">
        <v>1526</v>
      </c>
      <c r="G29" s="55">
        <f>D29-F29</f>
        <v>791</v>
      </c>
      <c r="H29" s="58">
        <f t="shared" si="4"/>
        <v>51.8348623853211</v>
      </c>
    </row>
    <row r="30" s="49" customFormat="1" ht="18.6" customHeight="1" spans="1:8">
      <c r="A30" s="15" t="s">
        <v>37</v>
      </c>
      <c r="B30" s="55">
        <v>2000</v>
      </c>
      <c r="C30" s="67">
        <v>176</v>
      </c>
      <c r="D30" s="55">
        <v>1559</v>
      </c>
      <c r="E30" s="55">
        <f t="shared" si="3"/>
        <v>77.95</v>
      </c>
      <c r="F30" s="18">
        <v>1559</v>
      </c>
      <c r="G30" s="55">
        <f>D30-F30</f>
        <v>0</v>
      </c>
      <c r="H30" s="58">
        <f t="shared" si="4"/>
        <v>0</v>
      </c>
    </row>
    <row r="31" s="49" customFormat="1" ht="18.6" customHeight="1" spans="1:8">
      <c r="A31" s="15" t="s">
        <v>38</v>
      </c>
      <c r="B31" s="55"/>
      <c r="C31" s="67">
        <v>0</v>
      </c>
      <c r="D31" s="55"/>
      <c r="E31" s="55"/>
      <c r="F31" s="18"/>
      <c r="G31" s="55"/>
      <c r="H31" s="58"/>
    </row>
    <row r="32" s="49" customFormat="1" ht="18.6" customHeight="1" spans="1:8">
      <c r="A32" s="15" t="s">
        <v>39</v>
      </c>
      <c r="B32" s="55">
        <v>10300</v>
      </c>
      <c r="C32" s="67">
        <v>-176</v>
      </c>
      <c r="D32" s="55">
        <v>5538</v>
      </c>
      <c r="E32" s="55">
        <f t="shared" si="3"/>
        <v>53.7669902912621</v>
      </c>
      <c r="F32" s="18">
        <v>12890</v>
      </c>
      <c r="G32" s="55">
        <f>D32-F32</f>
        <v>-7352</v>
      </c>
      <c r="H32" s="58">
        <f t="shared" si="4"/>
        <v>-57.0364623739333</v>
      </c>
    </row>
    <row r="33" s="49" customFormat="1" ht="18.6" customHeight="1" spans="1:8">
      <c r="A33" s="15" t="s">
        <v>40</v>
      </c>
      <c r="B33" s="55">
        <v>500</v>
      </c>
      <c r="C33" s="67">
        <v>0</v>
      </c>
      <c r="D33" s="55">
        <v>11</v>
      </c>
      <c r="E33" s="55">
        <f t="shared" si="3"/>
        <v>2.2</v>
      </c>
      <c r="F33" s="18">
        <v>139</v>
      </c>
      <c r="G33" s="55">
        <f>D33-F33</f>
        <v>-128</v>
      </c>
      <c r="H33" s="58">
        <f t="shared" si="4"/>
        <v>-92.0863309352518</v>
      </c>
    </row>
    <row r="34" s="49" customFormat="1" ht="18.6" customHeight="1" spans="1:8">
      <c r="A34" s="15" t="s">
        <v>41</v>
      </c>
      <c r="B34" s="55">
        <v>700</v>
      </c>
      <c r="C34" s="67">
        <v>0</v>
      </c>
      <c r="D34" s="55">
        <v>897</v>
      </c>
      <c r="E34" s="55">
        <f t="shared" si="3"/>
        <v>128.142857142857</v>
      </c>
      <c r="F34" s="18">
        <v>652</v>
      </c>
      <c r="G34" s="55">
        <f t="shared" ref="G34:G45" si="5">D34-F34</f>
        <v>245</v>
      </c>
      <c r="H34" s="58">
        <f t="shared" si="4"/>
        <v>37.5766871165644</v>
      </c>
    </row>
    <row r="35" s="49" customFormat="1" ht="18.6" customHeight="1" spans="1:8">
      <c r="A35" s="15" t="s">
        <v>42</v>
      </c>
      <c r="B35" s="55"/>
      <c r="C35" s="67">
        <v>0</v>
      </c>
      <c r="D35" s="55">
        <v>3222</v>
      </c>
      <c r="E35" s="55" t="s">
        <v>43</v>
      </c>
      <c r="F35" s="18">
        <v>1854</v>
      </c>
      <c r="G35" s="55">
        <f t="shared" si="5"/>
        <v>1368</v>
      </c>
      <c r="H35" s="58">
        <f t="shared" si="4"/>
        <v>73.7864077669903</v>
      </c>
    </row>
    <row r="36" s="4" customFormat="1" ht="18.6" customHeight="1" spans="1:8">
      <c r="A36" s="9" t="s">
        <v>44</v>
      </c>
      <c r="B36" s="60">
        <f>SUM(B37:B39)</f>
        <v>13300</v>
      </c>
      <c r="C36" s="66">
        <f>SUM(C37:C39)</f>
        <v>324</v>
      </c>
      <c r="D36" s="60">
        <f>SUM(D37:D39)</f>
        <v>2529</v>
      </c>
      <c r="E36" s="60">
        <f>D36/B36*100</f>
        <v>19.015037593985</v>
      </c>
      <c r="F36" s="62">
        <f>SUM(F37:F39)</f>
        <v>14028</v>
      </c>
      <c r="G36" s="60">
        <f t="shared" si="5"/>
        <v>-11499</v>
      </c>
      <c r="H36" s="63">
        <f t="shared" ref="H36:H48" si="6">G36/F36*100</f>
        <v>-81.9717707442258</v>
      </c>
    </row>
    <row r="37" s="49" customFormat="1" ht="18.6" customHeight="1" spans="1:8">
      <c r="A37" s="15" t="s">
        <v>45</v>
      </c>
      <c r="B37" s="55"/>
      <c r="C37" s="67">
        <v>0</v>
      </c>
      <c r="D37" s="68"/>
      <c r="E37" s="57"/>
      <c r="F37" s="18">
        <v>216</v>
      </c>
      <c r="G37" s="55">
        <f t="shared" si="5"/>
        <v>-216</v>
      </c>
      <c r="H37" s="58"/>
    </row>
    <row r="38" s="49" customFormat="1" ht="18.6" customHeight="1" spans="1:8">
      <c r="A38" s="15" t="s">
        <v>46</v>
      </c>
      <c r="B38" s="55">
        <v>13000</v>
      </c>
      <c r="C38" s="67">
        <v>224</v>
      </c>
      <c r="D38" s="55">
        <v>2163</v>
      </c>
      <c r="E38" s="57">
        <f>D38/B38*100</f>
        <v>16.6384615384615</v>
      </c>
      <c r="F38" s="18">
        <v>13569</v>
      </c>
      <c r="G38" s="55">
        <f t="shared" si="5"/>
        <v>-11406</v>
      </c>
      <c r="H38" s="58">
        <f t="shared" si="6"/>
        <v>-84.0592527083794</v>
      </c>
    </row>
    <row r="39" s="49" customFormat="1" ht="18.6" customHeight="1" spans="1:8">
      <c r="A39" s="15" t="s">
        <v>47</v>
      </c>
      <c r="B39" s="55">
        <v>300</v>
      </c>
      <c r="C39" s="67">
        <v>100</v>
      </c>
      <c r="D39" s="55">
        <v>366</v>
      </c>
      <c r="E39" s="57">
        <f t="shared" ref="E39:E49" si="7">D39/B39*100</f>
        <v>122</v>
      </c>
      <c r="F39" s="18">
        <v>243</v>
      </c>
      <c r="G39" s="55">
        <f t="shared" si="5"/>
        <v>123</v>
      </c>
      <c r="H39" s="58">
        <f t="shared" si="6"/>
        <v>50.6172839506173</v>
      </c>
    </row>
    <row r="40" s="4" customFormat="1" ht="18.6" customHeight="1" spans="1:8">
      <c r="A40" s="9" t="s">
        <v>48</v>
      </c>
      <c r="B40" s="60">
        <f>SUM(B41:B48)</f>
        <v>110163</v>
      </c>
      <c r="C40" s="66">
        <f>SUM(C41:C48)</f>
        <v>8028</v>
      </c>
      <c r="D40" s="60">
        <f>SUM(D41:D48)</f>
        <v>66645</v>
      </c>
      <c r="E40" s="60">
        <f t="shared" si="7"/>
        <v>60.4967184989516</v>
      </c>
      <c r="F40" s="62">
        <f>SUM(F41:F48)</f>
        <v>47701</v>
      </c>
      <c r="G40" s="60">
        <f t="shared" si="5"/>
        <v>18944</v>
      </c>
      <c r="H40" s="63">
        <f t="shared" si="6"/>
        <v>39.7140521163078</v>
      </c>
    </row>
    <row r="41" s="49" customFormat="1" ht="18.6" customHeight="1" spans="1:8">
      <c r="A41" s="16" t="s">
        <v>49</v>
      </c>
      <c r="B41" s="68">
        <v>45300</v>
      </c>
      <c r="C41" s="67">
        <v>4703</v>
      </c>
      <c r="D41" s="68">
        <v>27100</v>
      </c>
      <c r="E41" s="57">
        <f t="shared" si="7"/>
        <v>59.8233995584989</v>
      </c>
      <c r="F41" s="69">
        <v>21997</v>
      </c>
      <c r="G41" s="55">
        <f t="shared" si="5"/>
        <v>5103</v>
      </c>
      <c r="H41" s="58">
        <f t="shared" si="6"/>
        <v>23.1986179933627</v>
      </c>
    </row>
    <row r="42" s="49" customFormat="1" ht="18.6" customHeight="1" spans="1:8">
      <c r="A42" s="15" t="s">
        <v>50</v>
      </c>
      <c r="B42" s="55">
        <v>15318</v>
      </c>
      <c r="C42" s="67">
        <v>1481</v>
      </c>
      <c r="D42" s="55">
        <v>14643</v>
      </c>
      <c r="E42" s="57">
        <f t="shared" si="7"/>
        <v>95.593419506463</v>
      </c>
      <c r="F42" s="18">
        <v>13701</v>
      </c>
      <c r="G42" s="55">
        <f t="shared" si="5"/>
        <v>942</v>
      </c>
      <c r="H42" s="58">
        <f t="shared" si="6"/>
        <v>6.87541055397416</v>
      </c>
    </row>
    <row r="43" s="49" customFormat="1" ht="18.6" customHeight="1" spans="1:8">
      <c r="A43" s="15" t="s">
        <v>51</v>
      </c>
      <c r="B43" s="55">
        <v>7880</v>
      </c>
      <c r="C43" s="67">
        <v>0</v>
      </c>
      <c r="D43" s="55"/>
      <c r="E43" s="57"/>
      <c r="F43" s="65"/>
      <c r="G43" s="55"/>
      <c r="H43" s="58"/>
    </row>
    <row r="44" s="49" customFormat="1" ht="18.6" customHeight="1" spans="1:8">
      <c r="A44" s="15" t="s">
        <v>52</v>
      </c>
      <c r="B44" s="55">
        <v>16689</v>
      </c>
      <c r="C44" s="67">
        <v>0</v>
      </c>
      <c r="D44" s="55"/>
      <c r="E44" s="57"/>
      <c r="F44" s="65"/>
      <c r="G44" s="55"/>
      <c r="H44" s="58"/>
    </row>
    <row r="45" s="49" customFormat="1" ht="18.6" customHeight="1" spans="1:8">
      <c r="A45" s="15" t="s">
        <v>53</v>
      </c>
      <c r="B45" s="55">
        <v>1447</v>
      </c>
      <c r="C45" s="67">
        <v>144</v>
      </c>
      <c r="D45" s="55">
        <v>1315</v>
      </c>
      <c r="E45" s="57">
        <f t="shared" si="7"/>
        <v>90.8776779543884</v>
      </c>
      <c r="F45" s="18">
        <v>1120</v>
      </c>
      <c r="G45" s="55">
        <f t="shared" si="5"/>
        <v>195</v>
      </c>
      <c r="H45" s="58">
        <f t="shared" si="6"/>
        <v>17.4107142857143</v>
      </c>
    </row>
    <row r="46" s="49" customFormat="1" ht="18.6" customHeight="1" spans="1:8">
      <c r="A46" s="15" t="s">
        <v>54</v>
      </c>
      <c r="B46" s="55">
        <v>1881</v>
      </c>
      <c r="C46" s="67">
        <v>99</v>
      </c>
      <c r="D46" s="55">
        <v>1255</v>
      </c>
      <c r="E46" s="57">
        <f t="shared" si="7"/>
        <v>66.7198298777246</v>
      </c>
      <c r="F46" s="18">
        <v>1288</v>
      </c>
      <c r="G46" s="55">
        <f t="shared" ref="G46:G51" si="8">D46-F46</f>
        <v>-33</v>
      </c>
      <c r="H46" s="58">
        <f t="shared" si="6"/>
        <v>-2.56211180124224</v>
      </c>
    </row>
    <row r="47" s="49" customFormat="1" ht="18.6" customHeight="1" spans="1:8">
      <c r="A47" s="15" t="s">
        <v>55</v>
      </c>
      <c r="B47" s="55">
        <v>1307</v>
      </c>
      <c r="C47" s="67">
        <v>120</v>
      </c>
      <c r="D47" s="55">
        <v>1137</v>
      </c>
      <c r="E47" s="57">
        <f t="shared" si="7"/>
        <v>86.9931140015302</v>
      </c>
      <c r="F47" s="18">
        <v>364</v>
      </c>
      <c r="G47" s="55">
        <f t="shared" si="8"/>
        <v>773</v>
      </c>
      <c r="H47" s="58">
        <f t="shared" si="6"/>
        <v>212.362637362637</v>
      </c>
    </row>
    <row r="48" s="49" customFormat="1" ht="18.6" customHeight="1" spans="1:8">
      <c r="A48" s="15" t="s">
        <v>56</v>
      </c>
      <c r="B48" s="55">
        <v>20341</v>
      </c>
      <c r="C48" s="67">
        <v>1481</v>
      </c>
      <c r="D48" s="55">
        <v>21195</v>
      </c>
      <c r="E48" s="57">
        <f t="shared" si="7"/>
        <v>104.198416990315</v>
      </c>
      <c r="F48" s="18">
        <v>9231</v>
      </c>
      <c r="G48" s="55">
        <f t="shared" si="8"/>
        <v>11964</v>
      </c>
      <c r="H48" s="58">
        <f t="shared" si="6"/>
        <v>129.606759831004</v>
      </c>
    </row>
    <row r="49" s="4" customFormat="1" ht="18.6" customHeight="1" spans="1:8">
      <c r="A49" s="9" t="s">
        <v>57</v>
      </c>
      <c r="B49" s="60">
        <f>B50+B51</f>
        <v>60</v>
      </c>
      <c r="C49" s="66">
        <f>SUM(C50:C51)</f>
        <v>0</v>
      </c>
      <c r="D49" s="61">
        <f>D50+D51</f>
        <v>10</v>
      </c>
      <c r="E49" s="61">
        <f t="shared" si="7"/>
        <v>16.6666666666667</v>
      </c>
      <c r="F49" s="62">
        <f>F50+F51</f>
        <v>20</v>
      </c>
      <c r="G49" s="61">
        <f t="shared" si="8"/>
        <v>-10</v>
      </c>
      <c r="H49" s="70"/>
    </row>
    <row r="50" s="49" customFormat="1" ht="18.6" customHeight="1" spans="1:8">
      <c r="A50" s="15" t="s">
        <v>58</v>
      </c>
      <c r="B50" s="55"/>
      <c r="C50" s="67">
        <v>0</v>
      </c>
      <c r="D50" s="55"/>
      <c r="E50" s="57"/>
      <c r="F50" s="65"/>
      <c r="G50" s="55">
        <f t="shared" si="8"/>
        <v>0</v>
      </c>
      <c r="H50" s="58"/>
    </row>
    <row r="51" s="49" customFormat="1" ht="18.6" customHeight="1" spans="1:8">
      <c r="A51" s="15" t="s">
        <v>59</v>
      </c>
      <c r="B51" s="55">
        <v>60</v>
      </c>
      <c r="C51" s="67">
        <v>0</v>
      </c>
      <c r="D51" s="55">
        <v>10</v>
      </c>
      <c r="E51" s="57">
        <f>D51/B51*100</f>
        <v>16.6666666666667</v>
      </c>
      <c r="F51" s="71">
        <v>20</v>
      </c>
      <c r="G51" s="55">
        <f t="shared" si="8"/>
        <v>-10</v>
      </c>
      <c r="H51" s="58"/>
    </row>
    <row r="52" s="4" customFormat="1" ht="18.6" customHeight="1" spans="1:8">
      <c r="A52" s="9" t="s">
        <v>60</v>
      </c>
      <c r="B52" s="60">
        <f>预算收入!B6+B36+B40+B49</f>
        <v>211023</v>
      </c>
      <c r="C52" s="66">
        <f>SUM(C49+C40+C36+C21+C7)</f>
        <v>12921</v>
      </c>
      <c r="D52" s="60">
        <f>预算收入!D6+D36+D40+D49</f>
        <v>131236</v>
      </c>
      <c r="E52" s="60">
        <f>D52/B52*100</f>
        <v>62.1903773522317</v>
      </c>
      <c r="F52" s="62">
        <f>预算收入!F6+F36+F40+F49</f>
        <v>130608</v>
      </c>
      <c r="G52" s="60">
        <f>预算收入!G6+G36+G40+G49</f>
        <v>628</v>
      </c>
      <c r="H52" s="63">
        <f>G52/F52*100</f>
        <v>0.480828126914125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07638888888889" right="0.747916666666667" top="0.393055555555556" bottom="0.393055555555556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tabSelected="1" workbookViewId="0">
      <selection activeCell="M12" sqref="M12"/>
    </sheetView>
  </sheetViews>
  <sheetFormatPr defaultColWidth="9" defaultRowHeight="14.25" outlineLevelCol="7"/>
  <cols>
    <col min="1" max="1" width="30.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36.75" customHeight="1" spans="1:8">
      <c r="A1" s="5" t="s">
        <v>61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62</v>
      </c>
      <c r="C3" s="8" t="s">
        <v>4</v>
      </c>
      <c r="D3" s="7" t="s">
        <v>63</v>
      </c>
      <c r="E3" s="7"/>
      <c r="F3" s="7"/>
      <c r="G3" s="7"/>
      <c r="H3" s="7"/>
    </row>
    <row r="4" ht="18" customHeight="1" spans="1:8">
      <c r="A4" s="7"/>
      <c r="B4" s="7"/>
      <c r="C4" s="8"/>
      <c r="D4" s="7" t="s">
        <v>6</v>
      </c>
      <c r="E4" s="7" t="s">
        <v>64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7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9" t="s">
        <v>65</v>
      </c>
      <c r="B6" s="10">
        <f>SUM(B7:B27)</f>
        <v>354917</v>
      </c>
      <c r="C6" s="10">
        <f>SUM(C7:C27)</f>
        <v>7096</v>
      </c>
      <c r="D6" s="10">
        <f>SUM(D7:D27)</f>
        <v>254894</v>
      </c>
      <c r="E6" s="11">
        <f>+D6/B6*100</f>
        <v>71.8179179920939</v>
      </c>
      <c r="F6" s="12">
        <f>SUM(F7:F27)</f>
        <v>240423</v>
      </c>
      <c r="G6" s="10">
        <f t="shared" ref="G6:G27" si="0">D6-F6</f>
        <v>14471</v>
      </c>
      <c r="H6" s="13">
        <f>G6/F6*100</f>
        <v>6.01897489008955</v>
      </c>
    </row>
    <row r="7" ht="18" customHeight="1" spans="1:8">
      <c r="A7" s="14" t="s">
        <v>66</v>
      </c>
      <c r="B7" s="15">
        <v>21272</v>
      </c>
      <c r="C7" s="15">
        <v>1872</v>
      </c>
      <c r="D7" s="16">
        <v>20774</v>
      </c>
      <c r="E7" s="17">
        <f>+D7/B7*100</f>
        <v>97.6588943211734</v>
      </c>
      <c r="F7" s="18">
        <v>26930</v>
      </c>
      <c r="G7" s="19">
        <f t="shared" si="0"/>
        <v>-6156</v>
      </c>
      <c r="H7" s="20">
        <f>G7/F7*100</f>
        <v>-22.8592647604902</v>
      </c>
    </row>
    <row r="8" ht="18" customHeight="1" spans="1:8">
      <c r="A8" s="14" t="s">
        <v>67</v>
      </c>
      <c r="B8" s="15"/>
      <c r="C8" s="15">
        <v>0</v>
      </c>
      <c r="D8" s="16"/>
      <c r="E8" s="17"/>
      <c r="F8" s="18"/>
      <c r="G8" s="19">
        <f t="shared" si="0"/>
        <v>0</v>
      </c>
      <c r="H8" s="20"/>
    </row>
    <row r="9" s="3" customFormat="1" ht="18" customHeight="1" spans="1:8">
      <c r="A9" s="21" t="s">
        <v>68</v>
      </c>
      <c r="B9" s="22">
        <v>9028</v>
      </c>
      <c r="C9" s="15">
        <v>542</v>
      </c>
      <c r="D9" s="23">
        <v>5895</v>
      </c>
      <c r="E9" s="24">
        <f t="shared" ref="E9:E21" si="1">+D9/B9*100</f>
        <v>65.2968542312805</v>
      </c>
      <c r="F9" s="18">
        <v>7623</v>
      </c>
      <c r="G9" s="25">
        <f t="shared" si="0"/>
        <v>-1728</v>
      </c>
      <c r="H9" s="26">
        <f t="shared" ref="H9:H28" si="2">G9/F9*100</f>
        <v>-22.668240850059</v>
      </c>
    </row>
    <row r="10" s="3" customFormat="1" ht="16.5" customHeight="1" spans="1:8">
      <c r="A10" s="21" t="s">
        <v>69</v>
      </c>
      <c r="B10" s="22">
        <v>46072</v>
      </c>
      <c r="C10" s="15">
        <v>3365</v>
      </c>
      <c r="D10" s="23">
        <v>32008</v>
      </c>
      <c r="E10" s="24">
        <f t="shared" si="1"/>
        <v>69.473866990797</v>
      </c>
      <c r="F10" s="18">
        <v>40742</v>
      </c>
      <c r="G10" s="25">
        <f t="shared" si="0"/>
        <v>-8734</v>
      </c>
      <c r="H10" s="26">
        <f t="shared" si="2"/>
        <v>-21.4373373913897</v>
      </c>
    </row>
    <row r="11" s="3" customFormat="1" ht="18" customHeight="1" spans="1:8">
      <c r="A11" s="21" t="s">
        <v>70</v>
      </c>
      <c r="B11" s="22">
        <v>2215</v>
      </c>
      <c r="C11" s="15">
        <v>17</v>
      </c>
      <c r="D11" s="23">
        <v>1216</v>
      </c>
      <c r="E11" s="24">
        <f t="shared" si="1"/>
        <v>54.8984198645598</v>
      </c>
      <c r="F11" s="18">
        <v>1466</v>
      </c>
      <c r="G11" s="25">
        <f t="shared" si="0"/>
        <v>-250</v>
      </c>
      <c r="H11" s="26">
        <f t="shared" si="2"/>
        <v>-17.0532060027285</v>
      </c>
    </row>
    <row r="12" s="3" customFormat="1" ht="18" customHeight="1" spans="1:8">
      <c r="A12" s="21" t="s">
        <v>71</v>
      </c>
      <c r="B12" s="22">
        <v>5230</v>
      </c>
      <c r="C12" s="15">
        <v>236</v>
      </c>
      <c r="D12" s="23">
        <v>3475</v>
      </c>
      <c r="E12" s="24">
        <f t="shared" si="1"/>
        <v>66.4435946462715</v>
      </c>
      <c r="F12" s="18">
        <v>2286</v>
      </c>
      <c r="G12" s="25">
        <f t="shared" si="0"/>
        <v>1189</v>
      </c>
      <c r="H12" s="26">
        <f t="shared" si="2"/>
        <v>52.0122484689414</v>
      </c>
    </row>
    <row r="13" s="3" customFormat="1" ht="18" customHeight="1" spans="1:8">
      <c r="A13" s="21" t="s">
        <v>72</v>
      </c>
      <c r="B13" s="22">
        <v>47642</v>
      </c>
      <c r="C13" s="15">
        <v>1790</v>
      </c>
      <c r="D13" s="23">
        <v>34253</v>
      </c>
      <c r="E13" s="24">
        <f t="shared" si="1"/>
        <v>71.8966458167163</v>
      </c>
      <c r="F13" s="18">
        <v>35590</v>
      </c>
      <c r="G13" s="25">
        <f t="shared" si="0"/>
        <v>-1337</v>
      </c>
      <c r="H13" s="26">
        <f t="shared" si="2"/>
        <v>-3.7566732228154</v>
      </c>
    </row>
    <row r="14" s="3" customFormat="1" ht="18" customHeight="1" spans="1:8">
      <c r="A14" s="21" t="s">
        <v>73</v>
      </c>
      <c r="B14" s="22">
        <v>30568</v>
      </c>
      <c r="C14" s="15">
        <v>816</v>
      </c>
      <c r="D14" s="23">
        <v>28468</v>
      </c>
      <c r="E14" s="24">
        <f t="shared" si="1"/>
        <v>93.1300706621303</v>
      </c>
      <c r="F14" s="18">
        <v>26304</v>
      </c>
      <c r="G14" s="25">
        <f t="shared" si="0"/>
        <v>2164</v>
      </c>
      <c r="H14" s="26">
        <f t="shared" si="2"/>
        <v>8.22688564476886</v>
      </c>
    </row>
    <row r="15" s="3" customFormat="1" ht="18" customHeight="1" spans="1:8">
      <c r="A15" s="21" t="s">
        <v>74</v>
      </c>
      <c r="B15" s="22">
        <v>17440</v>
      </c>
      <c r="C15" s="15">
        <v>315</v>
      </c>
      <c r="D15" s="23">
        <v>6568</v>
      </c>
      <c r="E15" s="24">
        <f t="shared" si="1"/>
        <v>37.6605504587156</v>
      </c>
      <c r="F15" s="18">
        <v>11791</v>
      </c>
      <c r="G15" s="25">
        <f t="shared" si="0"/>
        <v>-5223</v>
      </c>
      <c r="H15" s="26">
        <f t="shared" si="2"/>
        <v>-44.2964973284709</v>
      </c>
    </row>
    <row r="16" s="3" customFormat="1" ht="18" customHeight="1" spans="1:8">
      <c r="A16" s="21" t="s">
        <v>75</v>
      </c>
      <c r="B16" s="22">
        <v>13667</v>
      </c>
      <c r="C16" s="15">
        <v>-4520</v>
      </c>
      <c r="D16" s="23">
        <v>39186</v>
      </c>
      <c r="E16" s="24">
        <f t="shared" si="1"/>
        <v>286.719836101558</v>
      </c>
      <c r="F16" s="18">
        <v>33705</v>
      </c>
      <c r="G16" s="25">
        <f t="shared" si="0"/>
        <v>5481</v>
      </c>
      <c r="H16" s="26">
        <f t="shared" si="2"/>
        <v>16.2616822429907</v>
      </c>
    </row>
    <row r="17" s="3" customFormat="1" ht="18" customHeight="1" spans="1:8">
      <c r="A17" s="21" t="s">
        <v>76</v>
      </c>
      <c r="B17" s="22">
        <v>86579</v>
      </c>
      <c r="C17" s="15">
        <v>1952</v>
      </c>
      <c r="D17" s="22">
        <v>41515</v>
      </c>
      <c r="E17" s="24">
        <f t="shared" si="1"/>
        <v>47.9504267778561</v>
      </c>
      <c r="F17" s="18">
        <v>29494</v>
      </c>
      <c r="G17" s="25">
        <f t="shared" si="0"/>
        <v>12021</v>
      </c>
      <c r="H17" s="26">
        <f t="shared" si="2"/>
        <v>40.7574421916322</v>
      </c>
    </row>
    <row r="18" s="3" customFormat="1" ht="18" customHeight="1" spans="1:8">
      <c r="A18" s="21" t="s">
        <v>77</v>
      </c>
      <c r="B18" s="22">
        <v>9496</v>
      </c>
      <c r="C18" s="15">
        <v>39</v>
      </c>
      <c r="D18" s="22">
        <v>4943</v>
      </c>
      <c r="E18" s="24">
        <f t="shared" si="1"/>
        <v>52.0534962089301</v>
      </c>
      <c r="F18" s="18">
        <v>3097</v>
      </c>
      <c r="G18" s="25">
        <f t="shared" si="0"/>
        <v>1846</v>
      </c>
      <c r="H18" s="26">
        <f t="shared" si="2"/>
        <v>59.6060703907007</v>
      </c>
    </row>
    <row r="19" s="3" customFormat="1" ht="18" customHeight="1" spans="1:8">
      <c r="A19" s="21" t="s">
        <v>78</v>
      </c>
      <c r="B19" s="22">
        <v>7277</v>
      </c>
      <c r="C19" s="15">
        <v>56</v>
      </c>
      <c r="D19" s="22">
        <v>7442</v>
      </c>
      <c r="E19" s="24">
        <f t="shared" si="1"/>
        <v>102.267417891988</v>
      </c>
      <c r="F19" s="18">
        <v>3905</v>
      </c>
      <c r="G19" s="25">
        <f t="shared" si="0"/>
        <v>3537</v>
      </c>
      <c r="H19" s="26">
        <f t="shared" si="2"/>
        <v>90.5761843790013</v>
      </c>
    </row>
    <row r="20" s="3" customFormat="1" ht="18" customHeight="1" spans="1:8">
      <c r="A20" s="21" t="s">
        <v>79</v>
      </c>
      <c r="B20" s="22">
        <v>3430</v>
      </c>
      <c r="C20" s="15">
        <v>19</v>
      </c>
      <c r="D20" s="22">
        <v>2535</v>
      </c>
      <c r="E20" s="24">
        <f t="shared" si="1"/>
        <v>73.9067055393586</v>
      </c>
      <c r="F20" s="18">
        <v>1582</v>
      </c>
      <c r="G20" s="25">
        <f t="shared" si="0"/>
        <v>953</v>
      </c>
      <c r="H20" s="26">
        <f t="shared" si="2"/>
        <v>60.2402022756005</v>
      </c>
    </row>
    <row r="21" s="3" customFormat="1" ht="18" customHeight="1" spans="1:8">
      <c r="A21" s="21" t="s">
        <v>80</v>
      </c>
      <c r="B21" s="22">
        <v>20</v>
      </c>
      <c r="C21" s="15">
        <v>0</v>
      </c>
      <c r="D21" s="22"/>
      <c r="E21" s="24">
        <f t="shared" si="1"/>
        <v>0</v>
      </c>
      <c r="F21" s="22"/>
      <c r="G21" s="25">
        <f t="shared" si="0"/>
        <v>0</v>
      </c>
      <c r="H21" s="26"/>
    </row>
    <row r="22" s="3" customFormat="1" ht="18" customHeight="1" spans="1:8">
      <c r="A22" s="21" t="s">
        <v>81</v>
      </c>
      <c r="B22" s="22">
        <v>4179</v>
      </c>
      <c r="C22" s="15">
        <v>122</v>
      </c>
      <c r="D22" s="22">
        <v>3190</v>
      </c>
      <c r="E22" s="24">
        <f t="shared" ref="E22:E28" si="3">+D22/B22*100</f>
        <v>76.3340512084231</v>
      </c>
      <c r="F22" s="18">
        <v>2844</v>
      </c>
      <c r="G22" s="25">
        <f t="shared" si="0"/>
        <v>346</v>
      </c>
      <c r="H22" s="26">
        <f t="shared" si="2"/>
        <v>12.1659634317862</v>
      </c>
    </row>
    <row r="23" s="3" customFormat="1" ht="18" customHeight="1" spans="1:8">
      <c r="A23" s="21" t="s">
        <v>82</v>
      </c>
      <c r="B23" s="22">
        <v>8550</v>
      </c>
      <c r="C23" s="15">
        <v>20</v>
      </c>
      <c r="D23" s="22">
        <v>12596</v>
      </c>
      <c r="E23" s="24">
        <f t="shared" si="3"/>
        <v>147.321637426901</v>
      </c>
      <c r="F23" s="18">
        <v>9229</v>
      </c>
      <c r="G23" s="25">
        <f t="shared" si="0"/>
        <v>3367</v>
      </c>
      <c r="H23" s="26">
        <f t="shared" si="2"/>
        <v>36.4828258749594</v>
      </c>
    </row>
    <row r="24" ht="18" customHeight="1" spans="1:8">
      <c r="A24" s="14" t="s">
        <v>83</v>
      </c>
      <c r="B24" s="15">
        <v>47</v>
      </c>
      <c r="C24" s="15">
        <v>178</v>
      </c>
      <c r="D24" s="15">
        <v>328</v>
      </c>
      <c r="E24" s="17">
        <f t="shared" si="3"/>
        <v>697.872340425532</v>
      </c>
      <c r="F24" s="18">
        <v>300</v>
      </c>
      <c r="G24" s="19">
        <f t="shared" si="0"/>
        <v>28</v>
      </c>
      <c r="H24" s="20">
        <f t="shared" si="2"/>
        <v>9.33333333333333</v>
      </c>
    </row>
    <row r="25" ht="18" customHeight="1" spans="1:8">
      <c r="A25" s="14" t="s">
        <v>84</v>
      </c>
      <c r="B25" s="15">
        <v>2000</v>
      </c>
      <c r="C25" s="15">
        <v>0</v>
      </c>
      <c r="D25" s="15"/>
      <c r="E25" s="17">
        <f t="shared" si="3"/>
        <v>0</v>
      </c>
      <c r="F25" s="22"/>
      <c r="G25" s="19">
        <f t="shared" si="0"/>
        <v>0</v>
      </c>
      <c r="H25" s="20"/>
    </row>
    <row r="26" ht="18" customHeight="1" spans="1:8">
      <c r="A26" s="14" t="s">
        <v>85</v>
      </c>
      <c r="B26" s="15">
        <v>8000</v>
      </c>
      <c r="C26" s="15">
        <v>277</v>
      </c>
      <c r="D26" s="15">
        <v>7818</v>
      </c>
      <c r="E26" s="17">
        <f t="shared" si="3"/>
        <v>97.725</v>
      </c>
      <c r="F26" s="18">
        <v>3446</v>
      </c>
      <c r="G26" s="27">
        <v>2165</v>
      </c>
      <c r="H26" s="20">
        <f t="shared" si="2"/>
        <v>62.8264654672084</v>
      </c>
    </row>
    <row r="27" ht="18" customHeight="1" spans="1:8">
      <c r="A27" s="14" t="s">
        <v>86</v>
      </c>
      <c r="B27" s="15">
        <v>32205</v>
      </c>
      <c r="C27" s="15">
        <v>0</v>
      </c>
      <c r="D27" s="15">
        <v>2684</v>
      </c>
      <c r="E27" s="17">
        <f t="shared" si="3"/>
        <v>8.33410961030896</v>
      </c>
      <c r="F27" s="18">
        <v>89</v>
      </c>
      <c r="G27" s="19">
        <f t="shared" si="0"/>
        <v>2595</v>
      </c>
      <c r="H27" s="20"/>
    </row>
    <row r="28" ht="17.85" customHeight="1" spans="1:8">
      <c r="A28" s="9" t="s">
        <v>87</v>
      </c>
      <c r="B28" s="28">
        <f>SUM(B29:B38)</f>
        <v>42436</v>
      </c>
      <c r="C28" s="29">
        <f>SUM(C29:C38)</f>
        <v>637</v>
      </c>
      <c r="D28" s="30">
        <f>SUM(D29:D38)</f>
        <v>16251</v>
      </c>
      <c r="E28" s="31">
        <f t="shared" si="3"/>
        <v>38.2953152983316</v>
      </c>
      <c r="F28" s="32">
        <f>SUM(F29:F38)</f>
        <v>15943</v>
      </c>
      <c r="G28" s="30">
        <f t="shared" ref="G28:G41" si="4">D28-F28</f>
        <v>308</v>
      </c>
      <c r="H28" s="13">
        <f t="shared" si="2"/>
        <v>1.93188233080349</v>
      </c>
    </row>
    <row r="29" ht="17.85" customHeight="1" spans="1:8">
      <c r="A29" s="33" t="s">
        <v>88</v>
      </c>
      <c r="B29" s="34"/>
      <c r="C29" s="34">
        <v>0</v>
      </c>
      <c r="D29" s="35"/>
      <c r="E29" s="17"/>
      <c r="F29" s="36"/>
      <c r="G29" s="15">
        <f t="shared" si="4"/>
        <v>0</v>
      </c>
      <c r="H29" s="20"/>
    </row>
    <row r="30" ht="17.85" customHeight="1" spans="1:8">
      <c r="A30" s="15" t="s">
        <v>89</v>
      </c>
      <c r="B30" s="37"/>
      <c r="C30" s="34">
        <v>0</v>
      </c>
      <c r="D30" s="15"/>
      <c r="E30" s="17"/>
      <c r="F30" s="22"/>
      <c r="G30" s="15">
        <f t="shared" si="4"/>
        <v>0</v>
      </c>
      <c r="H30" s="20"/>
    </row>
    <row r="31" ht="17.85" customHeight="1" spans="1:8">
      <c r="A31" s="15" t="s">
        <v>90</v>
      </c>
      <c r="B31" s="37">
        <v>2618</v>
      </c>
      <c r="C31" s="34">
        <v>0</v>
      </c>
      <c r="D31" s="15">
        <v>1123</v>
      </c>
      <c r="E31" s="17"/>
      <c r="F31" s="18">
        <v>1221</v>
      </c>
      <c r="G31" s="15">
        <f t="shared" si="4"/>
        <v>-98</v>
      </c>
      <c r="H31" s="20"/>
    </row>
    <row r="32" ht="17.85" customHeight="1" spans="1:8">
      <c r="A32" s="15" t="s">
        <v>91</v>
      </c>
      <c r="B32" s="37">
        <v>33730</v>
      </c>
      <c r="C32" s="34">
        <v>557</v>
      </c>
      <c r="D32" s="15">
        <v>13453</v>
      </c>
      <c r="E32" s="17">
        <f>+D32/B32*100</f>
        <v>39.8843759264749</v>
      </c>
      <c r="F32" s="18">
        <v>13930</v>
      </c>
      <c r="G32" s="15">
        <f t="shared" si="4"/>
        <v>-477</v>
      </c>
      <c r="H32" s="20">
        <f>G32/F32*100</f>
        <v>-3.42426417803302</v>
      </c>
    </row>
    <row r="33" ht="17.85" customHeight="1" spans="1:8">
      <c r="A33" s="15" t="s">
        <v>92</v>
      </c>
      <c r="B33" s="37">
        <v>500</v>
      </c>
      <c r="C33" s="34">
        <v>0</v>
      </c>
      <c r="D33" s="15"/>
      <c r="E33" s="17"/>
      <c r="F33" s="22"/>
      <c r="G33" s="15"/>
      <c r="H33" s="20"/>
    </row>
    <row r="34" ht="17.85" customHeight="1" spans="1:8">
      <c r="A34" s="15" t="s">
        <v>93</v>
      </c>
      <c r="B34" s="37"/>
      <c r="C34" s="34">
        <v>0</v>
      </c>
      <c r="D34" s="15"/>
      <c r="E34" s="17"/>
      <c r="F34" s="38"/>
      <c r="G34" s="15"/>
      <c r="H34" s="20"/>
    </row>
    <row r="35" ht="17.85" customHeight="1" spans="1:8">
      <c r="A35" s="15" t="s">
        <v>78</v>
      </c>
      <c r="B35" s="37"/>
      <c r="C35" s="34">
        <v>0</v>
      </c>
      <c r="D35" s="15"/>
      <c r="E35" s="17"/>
      <c r="F35" s="38"/>
      <c r="G35" s="15"/>
      <c r="H35" s="20"/>
    </row>
    <row r="36" ht="17.85" customHeight="1" spans="1:8">
      <c r="A36" s="15" t="s">
        <v>94</v>
      </c>
      <c r="B36" s="37"/>
      <c r="C36" s="34">
        <v>0</v>
      </c>
      <c r="D36" s="15"/>
      <c r="E36" s="17"/>
      <c r="F36" s="38"/>
      <c r="G36" s="15"/>
      <c r="H36" s="20"/>
    </row>
    <row r="37" customFormat="1" ht="17.85" customHeight="1" spans="1:8">
      <c r="A37" s="22" t="s">
        <v>79</v>
      </c>
      <c r="B37" s="37">
        <v>320</v>
      </c>
      <c r="C37" s="34">
        <v>0</v>
      </c>
      <c r="D37" s="15"/>
      <c r="E37" s="17"/>
      <c r="F37" s="38"/>
      <c r="G37" s="15"/>
      <c r="H37" s="20"/>
    </row>
    <row r="38" ht="17.85" customHeight="1" spans="1:8">
      <c r="A38" s="15" t="s">
        <v>95</v>
      </c>
      <c r="B38" s="37">
        <v>5268</v>
      </c>
      <c r="C38" s="34">
        <v>80</v>
      </c>
      <c r="D38" s="37">
        <v>1675</v>
      </c>
      <c r="E38" s="17">
        <f t="shared" ref="E38" si="5">+D38/B38*100</f>
        <v>31.795747911921</v>
      </c>
      <c r="F38" s="39">
        <v>792</v>
      </c>
      <c r="G38" s="15">
        <f t="shared" si="4"/>
        <v>883</v>
      </c>
      <c r="H38" s="20">
        <f t="shared" ref="H38:H41" si="6">G38/F38*100</f>
        <v>111.489898989899</v>
      </c>
    </row>
    <row r="39" ht="17.85" customHeight="1" spans="1:8">
      <c r="A39" s="9" t="s">
        <v>96</v>
      </c>
      <c r="B39" s="28">
        <f>SUM(B40:B47)</f>
        <v>113060</v>
      </c>
      <c r="C39" s="28">
        <f>SUM(C40:C47)</f>
        <v>6930</v>
      </c>
      <c r="D39" s="30">
        <f>SUM(D40:D47)</f>
        <v>65012</v>
      </c>
      <c r="E39" s="40">
        <f t="shared" ref="E39:E50" si="7">+D39/B39*100</f>
        <v>57.5022112152839</v>
      </c>
      <c r="F39" s="32">
        <f>SUM(F40:F47)</f>
        <v>45099</v>
      </c>
      <c r="G39" s="30">
        <f t="shared" si="4"/>
        <v>19913</v>
      </c>
      <c r="H39" s="41">
        <f t="shared" si="6"/>
        <v>44.1539723718929</v>
      </c>
    </row>
    <row r="40" ht="17.85" customHeight="1" spans="1:8">
      <c r="A40" s="16" t="s">
        <v>97</v>
      </c>
      <c r="B40" s="16">
        <v>48437</v>
      </c>
      <c r="C40" s="37">
        <v>4093</v>
      </c>
      <c r="D40" s="37">
        <v>26177</v>
      </c>
      <c r="E40" s="17">
        <f t="shared" si="7"/>
        <v>54.0433965769969</v>
      </c>
      <c r="F40" s="39">
        <v>20364</v>
      </c>
      <c r="G40" s="15">
        <f t="shared" si="4"/>
        <v>5813</v>
      </c>
      <c r="H40" s="42">
        <f t="shared" si="6"/>
        <v>28.5454724022785</v>
      </c>
    </row>
    <row r="41" ht="17.85" customHeight="1" spans="1:8">
      <c r="A41" s="15" t="s">
        <v>98</v>
      </c>
      <c r="B41" s="15">
        <v>15629</v>
      </c>
      <c r="C41" s="37">
        <v>1182</v>
      </c>
      <c r="D41" s="37">
        <v>14193</v>
      </c>
      <c r="E41" s="17">
        <f t="shared" si="7"/>
        <v>90.8119521402521</v>
      </c>
      <c r="F41" s="39">
        <v>13163</v>
      </c>
      <c r="G41" s="15">
        <f t="shared" si="4"/>
        <v>1030</v>
      </c>
      <c r="H41" s="42">
        <f t="shared" si="6"/>
        <v>7.82496391400137</v>
      </c>
    </row>
    <row r="42" ht="17.85" customHeight="1" spans="1:8">
      <c r="A42" s="15" t="s">
        <v>99</v>
      </c>
      <c r="B42" s="15">
        <v>6018</v>
      </c>
      <c r="C42" s="37">
        <v>0</v>
      </c>
      <c r="D42" s="37"/>
      <c r="E42" s="17">
        <f t="shared" si="7"/>
        <v>0</v>
      </c>
      <c r="F42" s="38" t="s">
        <v>43</v>
      </c>
      <c r="G42" s="15"/>
      <c r="H42" s="42"/>
    </row>
    <row r="43" ht="17.85" customHeight="1" spans="1:8">
      <c r="A43" s="15" t="s">
        <v>100</v>
      </c>
      <c r="B43" s="15">
        <v>17077</v>
      </c>
      <c r="C43" s="37">
        <v>0</v>
      </c>
      <c r="D43" s="37"/>
      <c r="E43" s="17">
        <f t="shared" si="7"/>
        <v>0</v>
      </c>
      <c r="F43" s="38"/>
      <c r="G43" s="15"/>
      <c r="H43" s="42"/>
    </row>
    <row r="44" ht="17.85" customHeight="1" spans="1:8">
      <c r="A44" s="15" t="s">
        <v>101</v>
      </c>
      <c r="B44" s="15">
        <v>2218</v>
      </c>
      <c r="C44" s="37">
        <v>115</v>
      </c>
      <c r="D44" s="37">
        <v>1278</v>
      </c>
      <c r="E44" s="17">
        <f t="shared" si="7"/>
        <v>57.619477006312</v>
      </c>
      <c r="F44" s="39">
        <v>1049</v>
      </c>
      <c r="G44" s="15">
        <f>D44-F44</f>
        <v>229</v>
      </c>
      <c r="H44" s="42">
        <f>G44/F44*100</f>
        <v>21.8303145853194</v>
      </c>
    </row>
    <row r="45" ht="17.85" customHeight="1" spans="1:8">
      <c r="A45" s="15" t="s">
        <v>102</v>
      </c>
      <c r="B45" s="15">
        <v>2300</v>
      </c>
      <c r="C45" s="37">
        <v>77</v>
      </c>
      <c r="D45" s="37">
        <v>1217</v>
      </c>
      <c r="E45" s="17">
        <f t="shared" si="7"/>
        <v>52.9130434782609</v>
      </c>
      <c r="F45" s="39">
        <v>1228</v>
      </c>
      <c r="G45" s="15">
        <f>D45-F45</f>
        <v>-11</v>
      </c>
      <c r="H45" s="42">
        <f>G45/F45*100</f>
        <v>-0.895765472312704</v>
      </c>
    </row>
    <row r="46" ht="17.85" customHeight="1" spans="1:8">
      <c r="A46" s="15" t="s">
        <v>103</v>
      </c>
      <c r="B46" s="15">
        <v>1040</v>
      </c>
      <c r="C46" s="37">
        <v>94</v>
      </c>
      <c r="D46" s="37">
        <v>1098</v>
      </c>
      <c r="E46" s="17">
        <f t="shared" si="7"/>
        <v>105.576923076923</v>
      </c>
      <c r="F46" s="39">
        <v>349</v>
      </c>
      <c r="G46" s="15">
        <f>D46-F46</f>
        <v>749</v>
      </c>
      <c r="H46" s="42">
        <f>G46/F46*100</f>
        <v>214.613180515759</v>
      </c>
    </row>
    <row r="47" ht="17.85" customHeight="1" spans="1:8">
      <c r="A47" s="15" t="s">
        <v>104</v>
      </c>
      <c r="B47" s="15">
        <v>20341</v>
      </c>
      <c r="C47" s="37">
        <v>1369</v>
      </c>
      <c r="D47" s="37">
        <v>21049</v>
      </c>
      <c r="E47" s="17">
        <f t="shared" si="7"/>
        <v>103.480654835062</v>
      </c>
      <c r="F47" s="39">
        <v>8946</v>
      </c>
      <c r="G47" s="15">
        <f>D47-F47</f>
        <v>12103</v>
      </c>
      <c r="H47" s="42">
        <f>G47/F47*100</f>
        <v>135.28951486698</v>
      </c>
    </row>
    <row r="48" ht="17.85" customHeight="1" spans="1:8">
      <c r="A48" s="9" t="s">
        <v>105</v>
      </c>
      <c r="B48" s="10">
        <f>B49</f>
        <v>60</v>
      </c>
      <c r="C48" s="10">
        <f>C49</f>
        <v>0</v>
      </c>
      <c r="D48" s="30">
        <f>D49</f>
        <v>0</v>
      </c>
      <c r="E48" s="31">
        <f t="shared" si="7"/>
        <v>0</v>
      </c>
      <c r="F48" s="43"/>
      <c r="G48" s="44"/>
      <c r="H48" s="45"/>
    </row>
    <row r="49" ht="17.85" customHeight="1" spans="1:8">
      <c r="A49" s="46" t="s">
        <v>106</v>
      </c>
      <c r="B49" s="15">
        <v>60</v>
      </c>
      <c r="C49" s="37"/>
      <c r="D49" s="37"/>
      <c r="E49" s="17">
        <f t="shared" si="7"/>
        <v>0</v>
      </c>
      <c r="F49" s="38"/>
      <c r="G49" s="15"/>
      <c r="H49" s="42"/>
    </row>
    <row r="50" ht="17.85" customHeight="1" spans="1:8">
      <c r="A50" s="9" t="s">
        <v>107</v>
      </c>
      <c r="B50" s="30">
        <f>B48+B39+B28+B6</f>
        <v>510473</v>
      </c>
      <c r="C50" s="30">
        <f>C48+C39+C28+C6</f>
        <v>14663</v>
      </c>
      <c r="D50" s="30">
        <f>D48+D39+D28+D6</f>
        <v>336157</v>
      </c>
      <c r="E50" s="31">
        <f t="shared" si="7"/>
        <v>65.8520626947948</v>
      </c>
      <c r="F50" s="43">
        <f>F6+F28+F39+F48</f>
        <v>301465</v>
      </c>
      <c r="G50" s="47">
        <f>G6+G28+G39+G48</f>
        <v>34692</v>
      </c>
      <c r="H50" s="45">
        <f>G50/F50*100</f>
        <v>11.5078035592855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47916666666667" right="0.55" top="0.393055555555556" bottom="0.393055555555556" header="0.511805555555556" footer="0.511805555555556"/>
  <pageSetup paperSize="9" orientation="landscape" horizont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2018-12-04T02:14:00Z</cp:lastPrinted>
  <dcterms:modified xsi:type="dcterms:W3CDTF">2018-12-17T07:22:46Z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